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516" windowHeight="7680" tabRatio="832" firstSheet="1" activeTab="15"/>
  </bookViews>
  <sheets>
    <sheet name="test" sheetId="1" state="hidden" r:id="rId1"/>
    <sheet name="Leertabelle" sheetId="2" r:id="rId2"/>
    <sheet name="Benni" sheetId="3" r:id="rId3"/>
    <sheet name="Matthes" sheetId="4" r:id="rId4"/>
    <sheet name="Jutzke" sheetId="5" r:id="rId5"/>
    <sheet name="Fabian" sheetId="6" r:id="rId6"/>
    <sheet name="Poldi" sheetId="7" r:id="rId7"/>
    <sheet name="Männergruppe" sheetId="8" r:id="rId8"/>
    <sheet name="Frauengruppe" sheetId="9" r:id="rId9"/>
    <sheet name="Simone" sheetId="10" r:id="rId10"/>
    <sheet name="Katharina" sheetId="11" r:id="rId11"/>
    <sheet name="Evi" sheetId="12" r:id="rId12"/>
    <sheet name="Marje" sheetId="13" r:id="rId13"/>
    <sheet name="Joachim" sheetId="14" r:id="rId14"/>
    <sheet name="Anke" sheetId="15" r:id="rId15"/>
    <sheet name="Isabell" sheetId="16" r:id="rId16"/>
  </sheets>
  <definedNames>
    <definedName name="_xlnm.Print_Area" localSheetId="2">'Benni'!$A$1:$O$20</definedName>
    <definedName name="_xlnm.Print_Area" localSheetId="0">'test'!$A$1:$N$29</definedName>
    <definedName name="Z_2A1782F8_7FA8_4B57_8419_8A2547CE5DAC_.wvu.Cols" localSheetId="2" hidden="1">'Benni'!$P:$Y</definedName>
    <definedName name="Z_2A1782F8_7FA8_4B57_8419_8A2547CE5DAC_.wvu.Cols" localSheetId="0" hidden="1">'test'!$P:$Y</definedName>
    <definedName name="Z_2A1782F8_7FA8_4B57_8419_8A2547CE5DAC_.wvu.PrintArea" localSheetId="2" hidden="1">'Benni'!$A$1:$O$20</definedName>
    <definedName name="Z_2A1782F8_7FA8_4B57_8419_8A2547CE5DAC_.wvu.PrintArea" localSheetId="0" hidden="1">'test'!$A$1:$N$29</definedName>
    <definedName name="Z_3A0BAECD_36CC_4393_8CB5_8971EABC6182_.wvu.Cols" localSheetId="2" hidden="1">'Benni'!$P:$Y</definedName>
    <definedName name="Z_3A0BAECD_36CC_4393_8CB5_8971EABC6182_.wvu.Cols" localSheetId="0" hidden="1">'test'!$P:$Y</definedName>
    <definedName name="Z_3A0BAECD_36CC_4393_8CB5_8971EABC6182_.wvu.PrintArea" localSheetId="2" hidden="1">'Benni'!$A$1:$O$20</definedName>
    <definedName name="Z_3A0BAECD_36CC_4393_8CB5_8971EABC6182_.wvu.PrintArea" localSheetId="0" hidden="1">'test'!$A$1:$N$29</definedName>
  </definedNames>
  <calcPr fullCalcOnLoad="1"/>
</workbook>
</file>

<file path=xl/sharedStrings.xml><?xml version="1.0" encoding="utf-8"?>
<sst xmlns="http://schemas.openxmlformats.org/spreadsheetml/2006/main" count="613" uniqueCount="104">
  <si>
    <t>Messfaktoren für Erfolg</t>
  </si>
  <si>
    <t>Thema</t>
  </si>
  <si>
    <t>Prio</t>
  </si>
  <si>
    <t>Thema:</t>
  </si>
  <si>
    <t>beherrschtes Fachwissen</t>
  </si>
  <si>
    <t>Prozesse simple</t>
  </si>
  <si>
    <t>Produkte funktionieren</t>
  </si>
  <si>
    <t>niedrig</t>
  </si>
  <si>
    <t>hoch</t>
  </si>
  <si>
    <t>Soll</t>
  </si>
  <si>
    <t>Ist-Wert</t>
  </si>
  <si>
    <t>x</t>
  </si>
  <si>
    <t>Wert</t>
  </si>
  <si>
    <t>Status:</t>
  </si>
  <si>
    <t>Kommunikation und Kooperation</t>
  </si>
  <si>
    <t>Erfolg als Führungskraft - aktives Handeln</t>
  </si>
  <si>
    <t>Mitarbeiter sind begeistert</t>
  </si>
  <si>
    <t>Übersicht + Aktion + Kontrolle</t>
  </si>
  <si>
    <t>Zahlen gesteuert - Ressourcen</t>
  </si>
  <si>
    <t>Kunden sind begeistert</t>
  </si>
  <si>
    <t>Freunde</t>
  </si>
  <si>
    <t>Zuverlässigkeit</t>
  </si>
  <si>
    <t>Sind in der Not sofort da</t>
  </si>
  <si>
    <t>Zusammen Spaß haben</t>
  </si>
  <si>
    <t>Zusammen in Urlaub fahren</t>
  </si>
  <si>
    <t>Bringen sich selber ein</t>
  </si>
  <si>
    <t>Wir können über unsere Probleme sprechen</t>
  </si>
  <si>
    <t>hilft auf Anforderung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</si>
  <si>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</si>
  <si>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</si>
  <si>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</si>
  <si>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</si>
  <si>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</si>
  <si>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</si>
  <si>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</si>
  <si>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</si>
  <si>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</si>
  <si>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</si>
  <si>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</si>
  <si>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</si>
  <si>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</si>
  <si>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</si>
  <si>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Ich kenne jemanden gut</t>
  </si>
  <si>
    <t>Nehmen für mich persönliche Nachteile in Kauf</t>
  </si>
  <si>
    <t>Ehrliches Interesse</t>
  </si>
  <si>
    <t>Vertrauen = gleiche Wertvorstellungen</t>
  </si>
  <si>
    <t>gemeinsame Interessen</t>
  </si>
  <si>
    <t>Freut sich mit mir - Interesse an mir ohne Neid</t>
  </si>
  <si>
    <t>Ehrlichkeit / Offenheit</t>
  </si>
  <si>
    <t>Kritikfähigkeit</t>
  </si>
  <si>
    <t>kann verzeihen</t>
  </si>
  <si>
    <t>Humor</t>
  </si>
  <si>
    <t>Vereinbarung für die Zukunft:</t>
  </si>
  <si>
    <t>Die Gesprächsparter vereinbaren für die Zukunft folgende Maßnahme, um das Ziel zu erreichen. Zielwert ist: _______________</t>
  </si>
  <si>
    <t>Maßnahme 1:</t>
  </si>
  <si>
    <t>Termin: ___________________</t>
  </si>
  <si>
    <t>Maßnahme 2:</t>
  </si>
  <si>
    <t>Maßnahme 3:</t>
  </si>
  <si>
    <t>Datum: ______________________________</t>
  </si>
  <si>
    <t>Unterschrift</t>
  </si>
  <si>
    <t>Freunde - Frauensicht</t>
  </si>
  <si>
    <r>
      <rPr>
        <b/>
        <sz val="12"/>
        <rFont val="Century Gothic"/>
        <family val="2"/>
      </rPr>
      <t>Vertrauen</t>
    </r>
    <r>
      <rPr>
        <sz val="12"/>
        <rFont val="Century Gothic"/>
        <family val="2"/>
      </rPr>
      <t xml:space="preserve"> = Offenheit, Respekt, Ehrlichkeit, 
füreinander da sein, geben und nehmen</t>
    </r>
  </si>
  <si>
    <r>
      <rPr>
        <b/>
        <sz val="12"/>
        <rFont val="Century Gothic"/>
        <family val="2"/>
      </rPr>
      <t>Ähnliche Interessen</t>
    </r>
    <r>
      <rPr>
        <sz val="12"/>
        <rFont val="Century Gothic"/>
        <family val="2"/>
      </rPr>
      <t xml:space="preserve"> und regelmäßige Rituale</t>
    </r>
  </si>
  <si>
    <t>Loyalität</t>
  </si>
  <si>
    <r>
      <rPr>
        <b/>
        <sz val="12"/>
        <rFont val="Century Gothic"/>
        <family val="2"/>
      </rPr>
      <t>Kritik</t>
    </r>
    <r>
      <rPr>
        <sz val="12"/>
        <rFont val="Century Gothic"/>
        <family val="2"/>
      </rPr>
      <t xml:space="preserve"> annehmen und äußern können</t>
    </r>
  </si>
  <si>
    <r>
      <rPr>
        <b/>
        <sz val="12"/>
        <rFont val="Century Gothic"/>
        <family val="2"/>
      </rPr>
      <t xml:space="preserve">Mental </t>
    </r>
    <r>
      <rPr>
        <sz val="12"/>
        <rFont val="Century Gothic"/>
        <family val="2"/>
      </rPr>
      <t>auf einer Ebene</t>
    </r>
  </si>
  <si>
    <t>Freunde - Alternative II</t>
  </si>
  <si>
    <t>Verrückheit, gleiches Fühlen, verstehen über Augen
Seelenverwandte</t>
  </si>
  <si>
    <t>Werte - Verlässlichkeit</t>
  </si>
  <si>
    <t>Initiative = jeder bringt sich ein - gleichwertig</t>
  </si>
  <si>
    <t>Loyalität - steht zu mir in der Not und in der Öffentlichkeit</t>
  </si>
  <si>
    <t>Ehrlichkeit</t>
  </si>
  <si>
    <t>Bettina</t>
  </si>
  <si>
    <t>Freunde - Alternative III</t>
  </si>
  <si>
    <t>Einhaltung und leben der 5 Werte</t>
  </si>
  <si>
    <t>ehrliches Interesse an mir</t>
  </si>
  <si>
    <t>Sie sind da, wenn ich sie brauche</t>
  </si>
  <si>
    <t>Ich darf so sein, wie ich bin</t>
  </si>
  <si>
    <t>möchte, dass es mir gut geht</t>
  </si>
  <si>
    <t>gemeinsames Reden auf gleicher Welle</t>
  </si>
  <si>
    <r>
      <t xml:space="preserve">Einhaltung und leben der </t>
    </r>
    <r>
      <rPr>
        <b/>
        <sz val="12"/>
        <rFont val="Calibri"/>
        <family val="2"/>
      </rPr>
      <t>5 Werte</t>
    </r>
    <r>
      <rPr>
        <sz val="12"/>
        <rFont val="Calibri"/>
        <family val="2"/>
      </rPr>
      <t xml:space="preserve"> - Respekt, Verlässlichkeit, Ehrlichkeit, Gerechtigkeit, einen Beitrag leisten</t>
    </r>
  </si>
  <si>
    <t>Qualität in der Kommunikation - reden und verstehen, Offenheit</t>
  </si>
  <si>
    <t xml:space="preserve">da sein, wenn es brennt </t>
  </si>
  <si>
    <t>Kritik geben und Kritik nehmen</t>
  </si>
  <si>
    <t>Begegnung auf Augenhöhe - wir sind beide wertvoll</t>
  </si>
  <si>
    <t>aktive Wertschätzung</t>
  </si>
  <si>
    <t>Wachsen wollen - das Leben als Veränderung verstehen und sich entwickeln wollen</t>
  </si>
  <si>
    <t>Freude miteinander und aufeinander</t>
  </si>
  <si>
    <t>Evi</t>
  </si>
  <si>
    <t>Joachim</t>
  </si>
  <si>
    <t>Meine Freunde - von UG</t>
  </si>
  <si>
    <t>Qualität in der Kommunikation - reden und verstehen, Offenheit - gute Gespräche auf Augenhöhe</t>
  </si>
  <si>
    <t>Qualität in der Kommunikation - reden und verstehen, Offenheit - 80/20</t>
  </si>
  <si>
    <t>Freundschaft mit</t>
  </si>
  <si>
    <t>Spaß und Freude</t>
  </si>
  <si>
    <t>Ich bin wichtig und habe Priorität</t>
  </si>
  <si>
    <t>Stabiles Selbstwertgefühl 70/30</t>
  </si>
  <si>
    <t>Meine Freundin Marion</t>
  </si>
  <si>
    <t>Bianca</t>
  </si>
  <si>
    <t xml:space="preserve">Freundschaft </t>
  </si>
  <si>
    <t xml:space="preserve">Qualität in der Kommunikation - reden und verstehen, Offenheit </t>
  </si>
  <si>
    <t>Begegnung auf Augenhöhe - wir sind beide wertvoll
Ich bin OK / Du bist OK</t>
  </si>
  <si>
    <t>Silke</t>
  </si>
  <si>
    <t>Mein Freund / Freundin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</si>
</sst>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Verdana"/>
      <family val="0"/>
    </font>
    <font>
      <b/>
      <sz val="18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20"/>
      <name val="Century Gothic"/>
      <family val="2"/>
    </font>
    <font>
      <b/>
      <sz val="12"/>
      <name val="Century Gothic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9" fontId="1" fillId="0" borderId="0" xfId="49" applyFont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2" fontId="1" fillId="35" borderId="0" xfId="0" applyNumberFormat="1" applyFont="1" applyFill="1" applyAlignment="1">
      <alignment/>
    </xf>
    <xf numFmtId="0" fontId="5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64" fontId="1" fillId="35" borderId="0" xfId="0" applyNumberFormat="1" applyFont="1" applyFill="1" applyAlignment="1">
      <alignment/>
    </xf>
    <xf numFmtId="9" fontId="3" fillId="0" borderId="10" xfId="49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36" borderId="22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7" borderId="22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4" fillId="38" borderId="22" xfId="0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9" fontId="1" fillId="33" borderId="0" xfId="49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9" fontId="6" fillId="0" borderId="10" xfId="49" applyFont="1" applyBorder="1" applyAlignment="1" applyProtection="1">
      <alignment/>
      <protection locked="0"/>
    </xf>
    <xf numFmtId="9" fontId="3" fillId="0" borderId="10" xfId="49" applyNumberFormat="1" applyFont="1" applyBorder="1" applyAlignment="1" applyProtection="1">
      <alignment horizontal="center"/>
      <protection locked="0"/>
    </xf>
    <xf numFmtId="9" fontId="6" fillId="0" borderId="10" xfId="49" applyFont="1" applyBorder="1" applyAlignment="1" applyProtection="1">
      <alignment wrapText="1"/>
      <protection locked="0"/>
    </xf>
    <xf numFmtId="164" fontId="7" fillId="35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23" xfId="0" applyFont="1" applyBorder="1" applyAlignment="1">
      <alignment/>
    </xf>
    <xf numFmtId="9" fontId="8" fillId="0" borderId="10" xfId="49" applyFont="1" applyBorder="1" applyAlignment="1" applyProtection="1">
      <alignment wrapText="1"/>
      <protection locked="0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 applyProtection="1">
      <alignment/>
      <protection locked="0"/>
    </xf>
    <xf numFmtId="0" fontId="11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2" fillId="35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9" fontId="13" fillId="0" borderId="10" xfId="49" applyFont="1" applyBorder="1" applyAlignment="1" applyProtection="1">
      <alignment/>
      <protection locked="0"/>
    </xf>
    <xf numFmtId="9" fontId="14" fillId="0" borderId="10" xfId="49" applyFont="1" applyBorder="1" applyAlignment="1" applyProtection="1">
      <alignment wrapText="1"/>
      <protection locked="0"/>
    </xf>
    <xf numFmtId="9" fontId="13" fillId="0" borderId="10" xfId="49" applyNumberFormat="1" applyFont="1" applyBorder="1" applyAlignment="1" applyProtection="1">
      <alignment horizontal="center"/>
      <protection locked="0"/>
    </xf>
    <xf numFmtId="0" fontId="11" fillId="38" borderId="22" xfId="0" applyFont="1" applyFill="1" applyBorder="1" applyAlignment="1" applyProtection="1">
      <alignment horizontal="center"/>
      <protection locked="0"/>
    </xf>
    <xf numFmtId="0" fontId="11" fillId="37" borderId="22" xfId="0" applyFont="1" applyFill="1" applyBorder="1" applyAlignment="1" applyProtection="1">
      <alignment horizontal="center"/>
      <protection locked="0"/>
    </xf>
    <xf numFmtId="0" fontId="11" fillId="36" borderId="22" xfId="0" applyFont="1" applyFill="1" applyBorder="1" applyAlignment="1" applyProtection="1">
      <alignment horizontal="center"/>
      <protection locked="0"/>
    </xf>
    <xf numFmtId="164" fontId="9" fillId="35" borderId="0" xfId="0" applyNumberFormat="1" applyFont="1" applyFill="1" applyAlignment="1">
      <alignment/>
    </xf>
    <xf numFmtId="0" fontId="11" fillId="38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center"/>
      <protection locked="0"/>
    </xf>
    <xf numFmtId="9" fontId="9" fillId="33" borderId="0" xfId="49" applyFont="1" applyFill="1" applyAlignment="1">
      <alignment/>
    </xf>
    <xf numFmtId="0" fontId="10" fillId="0" borderId="0" xfId="0" applyFont="1" applyAlignment="1">
      <alignment/>
    </xf>
    <xf numFmtId="164" fontId="15" fillId="35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8" name="Tabelle2579" displayName="Tabelle2579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1" name="Tabelle122" displayName="Tabelle122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22" name="Tabelle223" displayName="Tabelle223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elle25" displayName="Tabelle25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elle146810" displayName="Tabelle146810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0" name="Tabelle257911" displayName="Tabelle257911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elle146" displayName="Tabelle146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6" name="Tabelle257" displayName="Tabelle257" ref="A1:N14" comment="" totalsRowShown="0">
  <autoFilter ref="A1:N14"/>
  <tableColumns count="14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  <tableColumn id="13" name="Spalte13"/>
    <tableColumn id="14" name="Spalte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elle1468" displayName="Tabelle1468" ref="P5:Y14" comment="" totalsRowShown="0">
  <autoFilter ref="P5:Y14"/>
  <tableColumns count="10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5">
      <selection activeCell="G20" sqref="G20"/>
    </sheetView>
  </sheetViews>
  <sheetFormatPr defaultColWidth="11.00390625" defaultRowHeight="12.75"/>
  <cols>
    <col min="1" max="1" width="14.25390625" style="2" customWidth="1"/>
    <col min="2" max="2" width="46.50390625" style="2" customWidth="1"/>
    <col min="3" max="3" width="8.625" style="2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ht="23.25">
      <c r="A1" s="1" t="s">
        <v>0</v>
      </c>
    </row>
    <row r="2" spans="1:2" ht="27.75" customHeight="1" thickBot="1">
      <c r="A2" s="1" t="s">
        <v>3</v>
      </c>
      <c r="B2" s="26" t="s">
        <v>15</v>
      </c>
    </row>
    <row r="3" spans="4:15" ht="25.5" customHeight="1"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4:15" ht="12.75"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0.1</v>
      </c>
      <c r="B6" s="23" t="s">
        <v>4</v>
      </c>
      <c r="C6" s="22">
        <v>0.8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1">
        <f>(SUM(P6:Y6)*10)</f>
        <v>0</v>
      </c>
      <c r="O6" s="1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0.1</v>
      </c>
      <c r="B7" s="23" t="s">
        <v>5</v>
      </c>
      <c r="C7" s="22">
        <v>0.8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1">
        <f aca="true" t="shared" si="1" ref="N7:N13">(SUM(P7:Y7)*10)</f>
        <v>0</v>
      </c>
      <c r="O7" s="1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6" customHeight="1">
      <c r="A8" s="22">
        <v>0.15</v>
      </c>
      <c r="B8" s="23" t="s">
        <v>16</v>
      </c>
      <c r="C8" s="22">
        <v>0.8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1">
        <f t="shared" si="1"/>
        <v>0</v>
      </c>
      <c r="O8" s="1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34.5" customHeight="1">
      <c r="A9" s="22">
        <v>0.1</v>
      </c>
      <c r="B9" s="23" t="s">
        <v>18</v>
      </c>
      <c r="C9" s="22">
        <v>0.8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1">
        <f t="shared" si="1"/>
        <v>0</v>
      </c>
      <c r="O9" s="1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9" customHeight="1">
      <c r="A10" s="22">
        <v>0.1</v>
      </c>
      <c r="B10" s="23" t="s">
        <v>6</v>
      </c>
      <c r="C10" s="22">
        <v>0.8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1">
        <f t="shared" si="1"/>
        <v>0</v>
      </c>
      <c r="O10" s="1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6" customHeight="1">
      <c r="A11" s="22">
        <v>0.15</v>
      </c>
      <c r="B11" s="23" t="s">
        <v>19</v>
      </c>
      <c r="C11" s="22">
        <v>0.8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1">
        <f t="shared" si="1"/>
        <v>0</v>
      </c>
      <c r="O11" s="1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6" customHeight="1">
      <c r="A12" s="22">
        <v>0.15</v>
      </c>
      <c r="B12" s="23" t="s">
        <v>17</v>
      </c>
      <c r="C12" s="22">
        <v>0.8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1">
        <f t="shared" si="1"/>
        <v>0</v>
      </c>
      <c r="O12" s="1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36.75" customHeight="1">
      <c r="A13" s="22">
        <v>0.15</v>
      </c>
      <c r="B13" s="23" t="s">
        <v>14</v>
      </c>
      <c r="C13" s="22">
        <v>0.8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1">
        <f t="shared" si="1"/>
        <v>0</v>
      </c>
      <c r="O13" s="17"/>
      <c r="P13" s="15">
        <f>IF(D13="",0,D5*$A$13)</f>
        <v>0</v>
      </c>
      <c r="Q13" s="15">
        <f aca="true" t="shared" si="8" ref="Q13:Y13">IF(E13="",0,E5*$A$13)</f>
        <v>0</v>
      </c>
      <c r="R13" s="15">
        <f t="shared" si="8"/>
        <v>0</v>
      </c>
      <c r="S13" s="15">
        <f t="shared" si="8"/>
        <v>0</v>
      </c>
      <c r="T13" s="15">
        <f t="shared" si="8"/>
        <v>0</v>
      </c>
      <c r="U13" s="15">
        <f t="shared" si="8"/>
        <v>0</v>
      </c>
      <c r="V13" s="15">
        <f t="shared" si="8"/>
        <v>0</v>
      </c>
      <c r="W13" s="15">
        <f t="shared" si="8"/>
        <v>0</v>
      </c>
      <c r="X13" s="15">
        <f t="shared" si="8"/>
        <v>0</v>
      </c>
      <c r="Y13" s="15">
        <f t="shared" si="8"/>
        <v>0</v>
      </c>
    </row>
    <row r="14" spans="1:15" ht="36" customHeight="1">
      <c r="A14" s="4">
        <f>SUM(A6:A13)</f>
        <v>1</v>
      </c>
      <c r="N14" s="21">
        <f>SUM(N6:N13)</f>
        <v>0</v>
      </c>
      <c r="O14" s="1"/>
    </row>
    <row r="15" ht="19.5" customHeight="1"/>
    <row r="16" ht="19.5" customHeight="1"/>
    <row r="17" ht="12.75">
      <c r="B17" s="2" t="s">
        <v>13</v>
      </c>
    </row>
    <row r="18" ht="23.25">
      <c r="B18" s="18">
        <f ca="1">NOW()</f>
        <v>42439.40586493056</v>
      </c>
    </row>
  </sheetData>
  <sheetProtection password="CAAF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115" zoomScaleNormal="115" zoomScalePageLayoutView="0" workbookViewId="0" topLeftCell="A3">
      <selection activeCell="AA13" sqref="AA13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0</v>
      </c>
      <c r="B1" s="34"/>
      <c r="C1" s="4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 thickBot="1">
      <c r="A2" s="33" t="s">
        <v>3</v>
      </c>
      <c r="B2" s="35" t="s">
        <v>66</v>
      </c>
      <c r="C2" s="4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34"/>
      <c r="B3" s="34"/>
      <c r="C3" s="41"/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1:15" ht="12.75">
      <c r="A4" s="34"/>
      <c r="B4" s="34"/>
      <c r="C4" s="41"/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0.1</v>
      </c>
      <c r="B6" s="44" t="s">
        <v>74</v>
      </c>
      <c r="C6" s="43">
        <v>0.8</v>
      </c>
      <c r="D6" s="31"/>
      <c r="E6" s="31" t="s">
        <v>11</v>
      </c>
      <c r="F6" s="31"/>
      <c r="G6" s="31"/>
      <c r="H6" s="29"/>
      <c r="I6" s="29"/>
      <c r="J6" s="29"/>
      <c r="K6" s="27"/>
      <c r="L6" s="27"/>
      <c r="M6" s="27"/>
      <c r="N6" s="21">
        <f>(SUM(P6:Y6)*10)</f>
        <v>2</v>
      </c>
      <c r="O6" s="37"/>
      <c r="P6" s="15">
        <f aca="true" t="shared" si="0" ref="P6:Y6">IF(D6="",0,D5*$A$6)</f>
        <v>0</v>
      </c>
      <c r="Q6" s="15">
        <f t="shared" si="0"/>
        <v>0.2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0.1</v>
      </c>
      <c r="B7" s="42" t="s">
        <v>75</v>
      </c>
      <c r="C7" s="43">
        <v>0.8</v>
      </c>
      <c r="D7" s="32"/>
      <c r="E7" s="32"/>
      <c r="F7" s="32"/>
      <c r="G7" s="32"/>
      <c r="H7" s="30"/>
      <c r="I7" s="30"/>
      <c r="J7" s="30"/>
      <c r="K7" s="28"/>
      <c r="L7" s="28" t="s">
        <v>11</v>
      </c>
      <c r="M7" s="28"/>
      <c r="N7" s="21">
        <f aca="true" t="shared" si="1" ref="N7:N13">(SUM(P7:Y7)*10)</f>
        <v>9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0.9</v>
      </c>
      <c r="Y7" s="15">
        <f t="shared" si="2"/>
        <v>0</v>
      </c>
    </row>
    <row r="8" spans="1:25" ht="39" customHeight="1">
      <c r="A8" s="22">
        <v>0.25</v>
      </c>
      <c r="B8" s="44" t="s">
        <v>76</v>
      </c>
      <c r="C8" s="43">
        <v>0.8</v>
      </c>
      <c r="D8" s="32"/>
      <c r="E8" s="32"/>
      <c r="F8" s="32"/>
      <c r="G8" s="32"/>
      <c r="H8" s="30"/>
      <c r="I8" s="30"/>
      <c r="J8" s="30" t="s">
        <v>11</v>
      </c>
      <c r="K8" s="28"/>
      <c r="L8" s="28"/>
      <c r="M8" s="28"/>
      <c r="N8" s="21">
        <f t="shared" si="1"/>
        <v>17.5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1.75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22">
        <v>0.2</v>
      </c>
      <c r="B9" s="44" t="s">
        <v>77</v>
      </c>
      <c r="C9" s="43">
        <v>0.8</v>
      </c>
      <c r="D9" s="32"/>
      <c r="E9" s="32"/>
      <c r="F9" s="32"/>
      <c r="G9" s="32"/>
      <c r="H9" s="30"/>
      <c r="I9" s="30"/>
      <c r="J9" s="30"/>
      <c r="K9" s="28"/>
      <c r="L9" s="28" t="s">
        <v>11</v>
      </c>
      <c r="M9" s="28"/>
      <c r="N9" s="21">
        <f t="shared" si="1"/>
        <v>18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1.8</v>
      </c>
      <c r="Y9" s="15">
        <f t="shared" si="4"/>
        <v>0</v>
      </c>
    </row>
    <row r="10" spans="1:25" ht="36.75" customHeight="1">
      <c r="A10" s="22">
        <v>0.05</v>
      </c>
      <c r="B10" s="44" t="s">
        <v>46</v>
      </c>
      <c r="C10" s="43">
        <v>0.8</v>
      </c>
      <c r="D10" s="32"/>
      <c r="E10" s="32"/>
      <c r="F10" s="32" t="s">
        <v>11</v>
      </c>
      <c r="G10" s="32"/>
      <c r="H10" s="30"/>
      <c r="I10" s="30"/>
      <c r="J10" s="30"/>
      <c r="K10" s="28"/>
      <c r="L10" s="28"/>
      <c r="M10" s="28"/>
      <c r="N10" s="21">
        <f t="shared" si="1"/>
        <v>1.5000000000000002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0.15000000000000002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22">
        <v>0.1</v>
      </c>
      <c r="B11" s="42" t="s">
        <v>78</v>
      </c>
      <c r="C11" s="43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 t="s">
        <v>11</v>
      </c>
      <c r="N11" s="21">
        <f t="shared" si="1"/>
        <v>10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1</v>
      </c>
    </row>
    <row r="12" spans="1:25" ht="39" customHeight="1">
      <c r="A12" s="22">
        <v>0.2</v>
      </c>
      <c r="B12" s="44" t="s">
        <v>79</v>
      </c>
      <c r="C12" s="43">
        <v>0.8</v>
      </c>
      <c r="D12" s="32"/>
      <c r="E12" s="32"/>
      <c r="F12" s="32"/>
      <c r="G12" s="32"/>
      <c r="H12" s="30" t="s">
        <v>11</v>
      </c>
      <c r="I12" s="30"/>
      <c r="J12" s="30"/>
      <c r="K12" s="28"/>
      <c r="L12" s="28"/>
      <c r="M12" s="28"/>
      <c r="N12" s="21">
        <f t="shared" si="1"/>
        <v>10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1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22"/>
      <c r="B13" s="42"/>
      <c r="C13" s="43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36">
        <f>SUM(A6:A13)</f>
        <v>1</v>
      </c>
      <c r="C14" s="4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5">
        <f>SUM(N6:N13)</f>
        <v>68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1">
      <selection activeCell="B11" sqref="B11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0</v>
      </c>
      <c r="B1" s="34"/>
      <c r="C1" s="4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 thickBot="1">
      <c r="A2" s="33" t="s">
        <v>3</v>
      </c>
      <c r="B2" s="35" t="s">
        <v>73</v>
      </c>
      <c r="C2" s="4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34"/>
      <c r="B3" s="34" t="s">
        <v>72</v>
      </c>
      <c r="C3" s="41"/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1:15" ht="12.75">
      <c r="A4" s="34"/>
      <c r="B4" s="34"/>
      <c r="C4" s="41"/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0.05</v>
      </c>
      <c r="B6" s="44" t="s">
        <v>67</v>
      </c>
      <c r="C6" s="43">
        <v>0.8</v>
      </c>
      <c r="D6" s="31"/>
      <c r="E6" s="31" t="s">
        <v>11</v>
      </c>
      <c r="F6" s="31"/>
      <c r="G6" s="31"/>
      <c r="H6" s="29"/>
      <c r="I6" s="29"/>
      <c r="J6" s="29"/>
      <c r="K6" s="27"/>
      <c r="L6" s="27"/>
      <c r="M6" s="27"/>
      <c r="N6" s="21">
        <f>(SUM(P6:Y6)*10)</f>
        <v>1</v>
      </c>
      <c r="O6" s="37"/>
      <c r="P6" s="15">
        <f aca="true" t="shared" si="0" ref="P6:Y6">IF(D6="",0,D5*$A$6)</f>
        <v>0</v>
      </c>
      <c r="Q6" s="15">
        <f t="shared" si="0"/>
        <v>0.1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0.2</v>
      </c>
      <c r="B7" s="42" t="s">
        <v>68</v>
      </c>
      <c r="C7" s="43">
        <v>0.8</v>
      </c>
      <c r="D7" s="32"/>
      <c r="E7" s="32"/>
      <c r="F7" s="32"/>
      <c r="G7" s="32"/>
      <c r="H7" s="30"/>
      <c r="I7" s="30"/>
      <c r="J7" s="30"/>
      <c r="K7" s="28"/>
      <c r="L7" s="28" t="s">
        <v>11</v>
      </c>
      <c r="M7" s="28"/>
      <c r="N7" s="21">
        <f aca="true" t="shared" si="1" ref="N7:N13">(SUM(P7:Y7)*10)</f>
        <v>18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1.8</v>
      </c>
      <c r="Y7" s="15">
        <f t="shared" si="2"/>
        <v>0</v>
      </c>
    </row>
    <row r="8" spans="1:25" ht="39" customHeight="1">
      <c r="A8" s="22">
        <v>0.1</v>
      </c>
      <c r="B8" s="44" t="s">
        <v>69</v>
      </c>
      <c r="C8" s="43">
        <v>0.8</v>
      </c>
      <c r="D8" s="32"/>
      <c r="E8" s="32"/>
      <c r="F8" s="32"/>
      <c r="G8" s="32"/>
      <c r="H8" s="30"/>
      <c r="I8" s="30"/>
      <c r="J8" s="30" t="s">
        <v>11</v>
      </c>
      <c r="K8" s="28"/>
      <c r="L8" s="28"/>
      <c r="M8" s="28"/>
      <c r="N8" s="21">
        <f t="shared" si="1"/>
        <v>7.000000000000001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0.7000000000000001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22">
        <v>0.3</v>
      </c>
      <c r="B9" s="44" t="s">
        <v>70</v>
      </c>
      <c r="C9" s="43">
        <v>0.8</v>
      </c>
      <c r="D9" s="32"/>
      <c r="E9" s="32"/>
      <c r="F9" s="32"/>
      <c r="G9" s="32"/>
      <c r="H9" s="30"/>
      <c r="I9" s="30"/>
      <c r="J9" s="30"/>
      <c r="K9" s="28"/>
      <c r="L9" s="28" t="s">
        <v>11</v>
      </c>
      <c r="M9" s="28"/>
      <c r="N9" s="21">
        <f t="shared" si="1"/>
        <v>26.999999999999996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2.6999999999999997</v>
      </c>
      <c r="Y9" s="15">
        <f t="shared" si="4"/>
        <v>0</v>
      </c>
    </row>
    <row r="10" spans="1:25" ht="36.75" customHeight="1">
      <c r="A10" s="22">
        <v>0.05</v>
      </c>
      <c r="B10" s="44" t="s">
        <v>46</v>
      </c>
      <c r="C10" s="43">
        <v>0.8</v>
      </c>
      <c r="D10" s="32"/>
      <c r="E10" s="32"/>
      <c r="F10" s="32" t="s">
        <v>11</v>
      </c>
      <c r="G10" s="32"/>
      <c r="H10" s="30"/>
      <c r="I10" s="30"/>
      <c r="J10" s="30"/>
      <c r="K10" s="28"/>
      <c r="L10" s="28"/>
      <c r="M10" s="28"/>
      <c r="N10" s="21">
        <f t="shared" si="1"/>
        <v>1.5000000000000002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0.15000000000000002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22">
        <v>0.3</v>
      </c>
      <c r="B11" s="42" t="s">
        <v>71</v>
      </c>
      <c r="C11" s="43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 t="s">
        <v>11</v>
      </c>
      <c r="N11" s="21">
        <f t="shared" si="1"/>
        <v>30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3</v>
      </c>
    </row>
    <row r="12" spans="1:25" ht="39" customHeight="1">
      <c r="A12" s="22"/>
      <c r="B12" s="44"/>
      <c r="C12" s="43">
        <v>0.8</v>
      </c>
      <c r="D12" s="32"/>
      <c r="E12" s="32"/>
      <c r="F12" s="32"/>
      <c r="G12" s="32"/>
      <c r="H12" s="30"/>
      <c r="I12" s="30"/>
      <c r="J12" s="30"/>
      <c r="K12" s="28"/>
      <c r="L12" s="28"/>
      <c r="M12" s="28"/>
      <c r="N12" s="21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22"/>
      <c r="B13" s="42"/>
      <c r="C13" s="43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36">
        <f>SUM(A6:A13)</f>
        <v>1</v>
      </c>
      <c r="C14" s="4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5">
        <f>SUM(N6:N13)</f>
        <v>84.5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4">
      <selection activeCell="Z9" sqref="Z9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90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88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67">
        <v>0.2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 t="s">
        <v>11</v>
      </c>
      <c r="L6" s="72"/>
      <c r="M6" s="72"/>
      <c r="N6" s="73">
        <f>(SUM(P6:Y6)*10)</f>
        <v>16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1.6</v>
      </c>
      <c r="X6" s="15">
        <f t="shared" si="0"/>
        <v>0</v>
      </c>
      <c r="Y6" s="15">
        <f t="shared" si="0"/>
        <v>0</v>
      </c>
    </row>
    <row r="7" spans="1:25" ht="35.25" customHeight="1">
      <c r="A7" s="67">
        <v>0.15</v>
      </c>
      <c r="B7" s="68" t="s">
        <v>81</v>
      </c>
      <c r="C7" s="69">
        <v>0.8</v>
      </c>
      <c r="D7" s="74"/>
      <c r="E7" s="74"/>
      <c r="F7" s="74"/>
      <c r="G7" s="74"/>
      <c r="H7" s="75" t="s">
        <v>11</v>
      </c>
      <c r="I7" s="75"/>
      <c r="J7" s="75"/>
      <c r="K7" s="76"/>
      <c r="L7" s="76"/>
      <c r="M7" s="76"/>
      <c r="N7" s="73">
        <f aca="true" t="shared" si="1" ref="N7:N13">(SUM(P7:Y7)*10)</f>
        <v>7.5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0.75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0.15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 t="s">
        <v>11</v>
      </c>
      <c r="L8" s="76"/>
      <c r="M8" s="76"/>
      <c r="N8" s="73">
        <f t="shared" si="1"/>
        <v>12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1.2</v>
      </c>
      <c r="X8" s="15">
        <f t="shared" si="3"/>
        <v>0</v>
      </c>
      <c r="Y8" s="15">
        <f>IF(M8="",0,M5*$A$8)</f>
        <v>0</v>
      </c>
    </row>
    <row r="9" spans="1:25" ht="42" customHeight="1">
      <c r="A9" s="67">
        <v>0.1</v>
      </c>
      <c r="B9" s="68" t="s">
        <v>83</v>
      </c>
      <c r="C9" s="69">
        <v>0.8</v>
      </c>
      <c r="D9" s="74"/>
      <c r="E9" s="74" t="s">
        <v>11</v>
      </c>
      <c r="F9" s="74"/>
      <c r="G9" s="74"/>
      <c r="H9" s="75"/>
      <c r="I9" s="75"/>
      <c r="J9" s="75"/>
      <c r="K9" s="76"/>
      <c r="L9" s="76"/>
      <c r="M9" s="76"/>
      <c r="N9" s="73">
        <f t="shared" si="1"/>
        <v>2</v>
      </c>
      <c r="O9" s="37"/>
      <c r="P9" s="15">
        <f>IF(D9="",0,D5*$A$9)</f>
        <v>0</v>
      </c>
      <c r="Q9" s="15">
        <f aca="true" t="shared" si="4" ref="Q9:Y9">IF(E9="",0,E5*$A$9)</f>
        <v>0.2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0.05</v>
      </c>
      <c r="B10" s="68" t="s">
        <v>84</v>
      </c>
      <c r="C10" s="69">
        <v>0.8</v>
      </c>
      <c r="D10" s="74"/>
      <c r="E10" s="74"/>
      <c r="F10" s="74"/>
      <c r="G10" s="74"/>
      <c r="H10" s="75"/>
      <c r="I10" s="75"/>
      <c r="J10" s="75"/>
      <c r="K10" s="76" t="s">
        <v>11</v>
      </c>
      <c r="L10" s="76"/>
      <c r="M10" s="76"/>
      <c r="N10" s="73">
        <f t="shared" si="1"/>
        <v>4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0.4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0.05</v>
      </c>
      <c r="B11" s="68" t="s">
        <v>85</v>
      </c>
      <c r="C11" s="69">
        <v>0.8</v>
      </c>
      <c r="D11" s="74"/>
      <c r="E11" s="74"/>
      <c r="F11" s="74"/>
      <c r="G11" s="74"/>
      <c r="H11" s="75"/>
      <c r="I11" s="75"/>
      <c r="J11" s="75" t="s">
        <v>11</v>
      </c>
      <c r="K11" s="76"/>
      <c r="L11" s="76"/>
      <c r="M11" s="76"/>
      <c r="N11" s="73">
        <f t="shared" si="1"/>
        <v>3.5000000000000004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0.35000000000000003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>
        <v>0.1</v>
      </c>
      <c r="B12" s="68" t="s">
        <v>86</v>
      </c>
      <c r="C12" s="69">
        <v>0.8</v>
      </c>
      <c r="D12" s="74"/>
      <c r="E12" s="74"/>
      <c r="F12" s="74"/>
      <c r="G12" s="74"/>
      <c r="H12" s="75" t="s">
        <v>11</v>
      </c>
      <c r="I12" s="75"/>
      <c r="J12" s="75"/>
      <c r="K12" s="76"/>
      <c r="L12" s="76"/>
      <c r="M12" s="76"/>
      <c r="N12" s="73">
        <f t="shared" si="1"/>
        <v>5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0.5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>
        <v>0.2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 t="s">
        <v>11</v>
      </c>
      <c r="M13" s="76"/>
      <c r="N13" s="73">
        <f t="shared" si="1"/>
        <v>18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1.8</v>
      </c>
      <c r="Y13" s="15">
        <f>IF(M13="",0,$M$5*A13)</f>
        <v>0</v>
      </c>
    </row>
    <row r="14" spans="1:15" ht="32.25" customHeight="1">
      <c r="A14" s="77">
        <f>SUM(A6:A13)</f>
        <v>1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68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115" zoomScaleNormal="115" zoomScalePageLayoutView="0" workbookViewId="0" topLeftCell="A3">
      <selection activeCell="A6" sqref="A6:B13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93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98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52.5" customHeight="1">
      <c r="A6" s="67">
        <v>0.3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 t="s">
        <v>11</v>
      </c>
      <c r="L6" s="72"/>
      <c r="M6" s="72"/>
      <c r="N6" s="73">
        <f>(SUM(P6:Y6)*10)</f>
        <v>24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2.4</v>
      </c>
      <c r="X6" s="15">
        <f t="shared" si="0"/>
        <v>0</v>
      </c>
      <c r="Y6" s="15">
        <f t="shared" si="0"/>
        <v>0</v>
      </c>
    </row>
    <row r="7" spans="1:25" ht="46.5" customHeight="1">
      <c r="A7" s="67">
        <v>0.2</v>
      </c>
      <c r="B7" s="68" t="s">
        <v>92</v>
      </c>
      <c r="C7" s="69">
        <v>0.8</v>
      </c>
      <c r="D7" s="74"/>
      <c r="E7" s="74"/>
      <c r="F7" s="74"/>
      <c r="G7" s="74"/>
      <c r="H7" s="75" t="s">
        <v>11</v>
      </c>
      <c r="I7" s="75"/>
      <c r="J7" s="75"/>
      <c r="K7" s="76"/>
      <c r="L7" s="76"/>
      <c r="M7" s="76"/>
      <c r="N7" s="73">
        <f aca="true" t="shared" si="1" ref="N7:N13">(SUM(P7:Y7)*10)</f>
        <v>10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1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 t="s">
        <v>11</v>
      </c>
      <c r="N8" s="73">
        <f t="shared" si="1"/>
        <v>10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1</v>
      </c>
    </row>
    <row r="9" spans="1:25" ht="42" customHeight="1">
      <c r="A9" s="67">
        <v>0.1</v>
      </c>
      <c r="B9" s="68" t="s">
        <v>83</v>
      </c>
      <c r="C9" s="69">
        <v>0.8</v>
      </c>
      <c r="D9" s="74"/>
      <c r="E9" s="74"/>
      <c r="F9" s="74"/>
      <c r="G9" s="74"/>
      <c r="H9" s="75" t="s">
        <v>11</v>
      </c>
      <c r="I9" s="75"/>
      <c r="J9" s="75"/>
      <c r="K9" s="76"/>
      <c r="L9" s="76"/>
      <c r="M9" s="76"/>
      <c r="N9" s="73">
        <f t="shared" si="1"/>
        <v>5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0.5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0.1</v>
      </c>
      <c r="B10" s="68" t="s">
        <v>84</v>
      </c>
      <c r="C10" s="69">
        <v>0.8</v>
      </c>
      <c r="D10" s="74"/>
      <c r="E10" s="74"/>
      <c r="F10" s="74"/>
      <c r="G10" s="74"/>
      <c r="H10" s="75" t="s">
        <v>11</v>
      </c>
      <c r="I10" s="75"/>
      <c r="J10" s="75"/>
      <c r="K10" s="76"/>
      <c r="L10" s="76"/>
      <c r="M10" s="76"/>
      <c r="N10" s="73">
        <f t="shared" si="1"/>
        <v>5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0.5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0.05</v>
      </c>
      <c r="B11" s="68" t="s">
        <v>85</v>
      </c>
      <c r="C11" s="69">
        <v>0.8</v>
      </c>
      <c r="D11" s="74"/>
      <c r="E11" s="74"/>
      <c r="F11" s="74"/>
      <c r="G11" s="74"/>
      <c r="H11" s="75" t="s">
        <v>11</v>
      </c>
      <c r="I11" s="75"/>
      <c r="J11" s="75"/>
      <c r="K11" s="76"/>
      <c r="L11" s="76"/>
      <c r="M11" s="76"/>
      <c r="N11" s="73">
        <f t="shared" si="1"/>
        <v>2.5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0.25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>
        <v>0.05</v>
      </c>
      <c r="B12" s="68" t="s">
        <v>86</v>
      </c>
      <c r="C12" s="69">
        <v>0.8</v>
      </c>
      <c r="D12" s="74"/>
      <c r="E12" s="74"/>
      <c r="F12" s="74"/>
      <c r="G12" s="74"/>
      <c r="H12" s="75"/>
      <c r="I12" s="75" t="s">
        <v>11</v>
      </c>
      <c r="J12" s="75"/>
      <c r="K12" s="76"/>
      <c r="L12" s="76"/>
      <c r="M12" s="76"/>
      <c r="N12" s="73">
        <f t="shared" si="1"/>
        <v>3.0000000000000004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0.30000000000000004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>
        <v>0.1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 t="s">
        <v>11</v>
      </c>
      <c r="J13" s="75"/>
      <c r="K13" s="76"/>
      <c r="L13" s="76"/>
      <c r="M13" s="76"/>
      <c r="N13" s="73">
        <f t="shared" si="1"/>
        <v>6.000000000000001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0.6000000000000001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77">
        <f>SUM(A6:A13)</f>
        <v>1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65.5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4">
      <selection activeCell="A4" sqref="A1:IV16384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93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89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52.5" customHeight="1">
      <c r="A6" s="67">
        <v>0.2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 t="s">
        <v>11</v>
      </c>
      <c r="N6" s="73">
        <f>(SUM(P6:Y6)*10)</f>
        <v>20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2</v>
      </c>
    </row>
    <row r="7" spans="1:25" ht="46.5" customHeight="1">
      <c r="A7" s="67">
        <v>0.2</v>
      </c>
      <c r="B7" s="68" t="s">
        <v>92</v>
      </c>
      <c r="C7" s="69">
        <v>0.8</v>
      </c>
      <c r="D7" s="74"/>
      <c r="E7" s="74"/>
      <c r="F7" s="74"/>
      <c r="G7" s="74"/>
      <c r="H7" s="75"/>
      <c r="I7" s="75"/>
      <c r="J7" s="75"/>
      <c r="K7" s="76"/>
      <c r="L7" s="76" t="s">
        <v>11</v>
      </c>
      <c r="M7" s="76"/>
      <c r="N7" s="73">
        <f aca="true" t="shared" si="1" ref="N7:N13">(SUM(P7:Y7)*10)</f>
        <v>18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1.8</v>
      </c>
      <c r="Y7" s="15">
        <f t="shared" si="2"/>
        <v>0</v>
      </c>
    </row>
    <row r="8" spans="1:25" ht="39" customHeight="1">
      <c r="A8" s="67">
        <v>0.15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 t="s">
        <v>11</v>
      </c>
      <c r="M8" s="76"/>
      <c r="N8" s="73">
        <f t="shared" si="1"/>
        <v>13.499999999999998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1.3499999999999999</v>
      </c>
      <c r="Y8" s="15">
        <f>IF(M8="",0,M5*$A$8)</f>
        <v>0</v>
      </c>
    </row>
    <row r="9" spans="1:25" ht="42" customHeight="1">
      <c r="A9" s="67">
        <v>0.05</v>
      </c>
      <c r="B9" s="68" t="s">
        <v>83</v>
      </c>
      <c r="C9" s="69">
        <v>0.8</v>
      </c>
      <c r="D9" s="74"/>
      <c r="E9" s="74"/>
      <c r="F9" s="74"/>
      <c r="G9" s="74"/>
      <c r="H9" s="75"/>
      <c r="I9" s="75"/>
      <c r="J9" s="75"/>
      <c r="K9" s="76"/>
      <c r="L9" s="76"/>
      <c r="M9" s="76" t="s">
        <v>11</v>
      </c>
      <c r="N9" s="73">
        <f t="shared" si="1"/>
        <v>5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0.5</v>
      </c>
    </row>
    <row r="10" spans="1:25" ht="36.75" customHeight="1">
      <c r="A10" s="67">
        <v>0.05</v>
      </c>
      <c r="B10" s="68" t="s">
        <v>84</v>
      </c>
      <c r="C10" s="69">
        <v>0.8</v>
      </c>
      <c r="D10" s="74"/>
      <c r="E10" s="74"/>
      <c r="F10" s="74"/>
      <c r="G10" s="74"/>
      <c r="H10" s="75"/>
      <c r="I10" s="75"/>
      <c r="J10" s="75"/>
      <c r="K10" s="76"/>
      <c r="L10" s="76"/>
      <c r="M10" s="76" t="s">
        <v>11</v>
      </c>
      <c r="N10" s="73">
        <f t="shared" si="1"/>
        <v>5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0.5</v>
      </c>
    </row>
    <row r="11" spans="1:25" ht="38.25" customHeight="1">
      <c r="A11" s="67">
        <v>0.05</v>
      </c>
      <c r="B11" s="68" t="s">
        <v>85</v>
      </c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 t="s">
        <v>11</v>
      </c>
      <c r="M11" s="76"/>
      <c r="N11" s="73">
        <f t="shared" si="1"/>
        <v>4.5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0.45</v>
      </c>
      <c r="Y11" s="15">
        <f t="shared" si="6"/>
        <v>0</v>
      </c>
    </row>
    <row r="12" spans="1:25" ht="39" customHeight="1">
      <c r="A12" s="67">
        <v>0.1</v>
      </c>
      <c r="B12" s="68" t="s">
        <v>86</v>
      </c>
      <c r="C12" s="69">
        <v>0.8</v>
      </c>
      <c r="D12" s="74"/>
      <c r="E12" s="74"/>
      <c r="F12" s="74"/>
      <c r="G12" s="74"/>
      <c r="H12" s="75"/>
      <c r="I12" s="75"/>
      <c r="J12" s="75"/>
      <c r="K12" s="76"/>
      <c r="L12" s="76"/>
      <c r="M12" s="76" t="s">
        <v>11</v>
      </c>
      <c r="N12" s="73">
        <f t="shared" si="1"/>
        <v>10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1</v>
      </c>
    </row>
    <row r="13" spans="1:25" ht="42.75" customHeight="1">
      <c r="A13" s="67">
        <v>0.2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 t="s">
        <v>11</v>
      </c>
      <c r="M13" s="76"/>
      <c r="N13" s="73">
        <f t="shared" si="1"/>
        <v>18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1.8</v>
      </c>
      <c r="Y13" s="15">
        <f>IF(M13="",0,$M$5*A13)</f>
        <v>0</v>
      </c>
    </row>
    <row r="14" spans="1:15" ht="32.25" customHeight="1">
      <c r="A14" s="77">
        <f>SUM(A6:A13)</f>
        <v>1.0000000000000002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94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97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/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67">
        <v>0.15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/>
      <c r="N6" s="73">
        <f>(SUM(P6:Y6)*10)</f>
        <v>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67">
        <v>0.15</v>
      </c>
      <c r="B7" s="68" t="s">
        <v>91</v>
      </c>
      <c r="C7" s="69">
        <v>0.8</v>
      </c>
      <c r="D7" s="74"/>
      <c r="E7" s="74"/>
      <c r="F7" s="74"/>
      <c r="G7" s="74"/>
      <c r="H7" s="75"/>
      <c r="I7" s="75"/>
      <c r="J7" s="75"/>
      <c r="K7" s="76"/>
      <c r="L7" s="76"/>
      <c r="M7" s="76"/>
      <c r="N7" s="73">
        <f aca="true" t="shared" si="1" ref="N7:N13">(SUM(P7:Y7)*10)</f>
        <v>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0.15</v>
      </c>
      <c r="B8" s="68" t="s">
        <v>94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/>
      <c r="N8" s="73">
        <f t="shared" si="1"/>
        <v>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67">
        <v>0.15</v>
      </c>
      <c r="B9" s="68" t="s">
        <v>95</v>
      </c>
      <c r="C9" s="69">
        <v>0.8</v>
      </c>
      <c r="D9" s="74"/>
      <c r="E9" s="74"/>
      <c r="F9" s="74"/>
      <c r="G9" s="74"/>
      <c r="H9" s="75"/>
      <c r="I9" s="75"/>
      <c r="J9" s="75"/>
      <c r="K9" s="76"/>
      <c r="L9" s="76"/>
      <c r="M9" s="76"/>
      <c r="N9" s="73">
        <f t="shared" si="1"/>
        <v>0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0.3</v>
      </c>
      <c r="B10" s="68" t="s">
        <v>77</v>
      </c>
      <c r="C10" s="69">
        <v>0.8</v>
      </c>
      <c r="D10" s="74"/>
      <c r="E10" s="74"/>
      <c r="F10" s="74"/>
      <c r="G10" s="74"/>
      <c r="H10" s="75"/>
      <c r="I10" s="75"/>
      <c r="J10" s="75"/>
      <c r="K10" s="76"/>
      <c r="L10" s="76"/>
      <c r="M10" s="76"/>
      <c r="N10" s="73">
        <f t="shared" si="1"/>
        <v>0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0.1</v>
      </c>
      <c r="B11" s="68" t="s">
        <v>96</v>
      </c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/>
      <c r="M11" s="76"/>
      <c r="N11" s="73">
        <f t="shared" si="1"/>
        <v>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/>
      <c r="B12" s="68"/>
      <c r="C12" s="69">
        <v>0.8</v>
      </c>
      <c r="D12" s="74"/>
      <c r="E12" s="74"/>
      <c r="F12" s="74"/>
      <c r="G12" s="74"/>
      <c r="H12" s="75"/>
      <c r="I12" s="75"/>
      <c r="J12" s="75"/>
      <c r="K12" s="76"/>
      <c r="L12" s="76"/>
      <c r="M12" s="76"/>
      <c r="N12" s="73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/>
      <c r="B13" s="68"/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/>
      <c r="M13" s="76"/>
      <c r="N13" s="73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77">
        <f>SUM(A6:A13)</f>
        <v>0.9999999999999999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0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PageLayoutView="0" workbookViewId="0" topLeftCell="A4">
      <selection activeCell="Z9" sqref="Z9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99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 t="s">
        <v>102</v>
      </c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53.25" customHeight="1">
      <c r="A6" s="67">
        <v>0.3</v>
      </c>
      <c r="B6" s="68" t="s">
        <v>80</v>
      </c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 t="s">
        <v>11</v>
      </c>
      <c r="N6" s="73">
        <f>(SUM(P6:Y6)*10)</f>
        <v>30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3</v>
      </c>
    </row>
    <row r="7" spans="1:25" ht="46.5" customHeight="1">
      <c r="A7" s="67">
        <v>0.1</v>
      </c>
      <c r="B7" s="68" t="s">
        <v>100</v>
      </c>
      <c r="C7" s="69">
        <v>0.8</v>
      </c>
      <c r="D7" s="74"/>
      <c r="E7" s="74"/>
      <c r="F7" s="74"/>
      <c r="G7" s="74"/>
      <c r="H7" s="75"/>
      <c r="I7" s="75" t="s">
        <v>11</v>
      </c>
      <c r="J7" s="75"/>
      <c r="K7" s="76"/>
      <c r="L7" s="76"/>
      <c r="M7" s="76"/>
      <c r="N7" s="73">
        <f aca="true" t="shared" si="1" ref="N7:N13">(SUM(P7:Y7)*10)</f>
        <v>6.000000000000001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0.6000000000000001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>
        <v>0.1</v>
      </c>
      <c r="B8" s="68" t="s">
        <v>82</v>
      </c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 t="s">
        <v>11</v>
      </c>
      <c r="N8" s="73">
        <f t="shared" si="1"/>
        <v>10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1</v>
      </c>
    </row>
    <row r="9" spans="1:25" ht="42" customHeight="1">
      <c r="A9" s="67">
        <v>0.05</v>
      </c>
      <c r="B9" s="68" t="s">
        <v>83</v>
      </c>
      <c r="C9" s="69">
        <v>0.8</v>
      </c>
      <c r="D9" s="74"/>
      <c r="E9" s="74"/>
      <c r="F9" s="74"/>
      <c r="G9" s="74"/>
      <c r="H9" s="75" t="s">
        <v>11</v>
      </c>
      <c r="I9" s="75"/>
      <c r="J9" s="75"/>
      <c r="K9" s="76"/>
      <c r="L9" s="76"/>
      <c r="M9" s="76"/>
      <c r="N9" s="73">
        <f t="shared" si="1"/>
        <v>2.5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0.25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>
        <v>0.1</v>
      </c>
      <c r="B10" s="68" t="s">
        <v>101</v>
      </c>
      <c r="C10" s="69">
        <v>0.8</v>
      </c>
      <c r="D10" s="74"/>
      <c r="E10" s="74"/>
      <c r="F10" s="74"/>
      <c r="G10" s="74"/>
      <c r="H10" s="75"/>
      <c r="I10" s="75"/>
      <c r="J10" s="75"/>
      <c r="K10" s="76" t="s">
        <v>11</v>
      </c>
      <c r="L10" s="76"/>
      <c r="M10" s="76"/>
      <c r="N10" s="73">
        <f t="shared" si="1"/>
        <v>8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0.8</v>
      </c>
      <c r="X10" s="15">
        <f t="shared" si="5"/>
        <v>0</v>
      </c>
      <c r="Y10" s="15">
        <f t="shared" si="5"/>
        <v>0</v>
      </c>
    </row>
    <row r="11" spans="1:25" ht="38.25" customHeight="1">
      <c r="A11" s="67">
        <v>0.1</v>
      </c>
      <c r="B11" s="68" t="s">
        <v>85</v>
      </c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/>
      <c r="M11" s="76" t="s">
        <v>11</v>
      </c>
      <c r="N11" s="73">
        <f t="shared" si="1"/>
        <v>10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1</v>
      </c>
    </row>
    <row r="12" spans="1:25" ht="39" customHeight="1">
      <c r="A12" s="67">
        <v>0.15</v>
      </c>
      <c r="B12" s="68" t="s">
        <v>86</v>
      </c>
      <c r="C12" s="69">
        <v>0.8</v>
      </c>
      <c r="D12" s="74"/>
      <c r="E12" s="74"/>
      <c r="F12" s="74"/>
      <c r="G12" s="74"/>
      <c r="H12" s="75"/>
      <c r="I12" s="75"/>
      <c r="J12" s="75"/>
      <c r="K12" s="76" t="s">
        <v>11</v>
      </c>
      <c r="L12" s="76"/>
      <c r="M12" s="76"/>
      <c r="N12" s="73">
        <f t="shared" si="1"/>
        <v>12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1.2</v>
      </c>
      <c r="X12" s="15">
        <f t="shared" si="7"/>
        <v>0</v>
      </c>
      <c r="Y12" s="15">
        <f t="shared" si="7"/>
        <v>0</v>
      </c>
    </row>
    <row r="13" spans="1:25" ht="42.75" customHeight="1">
      <c r="A13" s="67">
        <v>0.1</v>
      </c>
      <c r="B13" s="68" t="s">
        <v>87</v>
      </c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/>
      <c r="M13" s="76" t="s">
        <v>11</v>
      </c>
      <c r="N13" s="73">
        <f t="shared" si="1"/>
        <v>10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1</v>
      </c>
    </row>
    <row r="14" spans="1:15" ht="32.25" customHeight="1">
      <c r="A14" s="77">
        <f>SUM(A6:A13)</f>
        <v>1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88.5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PageLayoutView="0" workbookViewId="0" topLeftCell="A1">
      <selection activeCell="B7" sqref="B7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50" t="s">
        <v>0</v>
      </c>
      <c r="B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4"/>
    </row>
    <row r="2" spans="1:15" ht="27.75" customHeight="1" thickBot="1">
      <c r="A2" s="50" t="s">
        <v>3</v>
      </c>
      <c r="B2" s="53" t="s">
        <v>103</v>
      </c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4"/>
    </row>
    <row r="3" spans="1:15" ht="25.5" customHeight="1">
      <c r="A3" s="51"/>
      <c r="B3" s="51"/>
      <c r="C3" s="52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6"/>
      <c r="N3" s="57" t="s">
        <v>12</v>
      </c>
      <c r="O3" s="16"/>
    </row>
    <row r="4" spans="1:15" ht="13.5">
      <c r="A4" s="51"/>
      <c r="B4" s="51"/>
      <c r="C4" s="52"/>
      <c r="D4" s="58" t="s">
        <v>7</v>
      </c>
      <c r="E4" s="59"/>
      <c r="F4" s="59"/>
      <c r="G4" s="59"/>
      <c r="H4" s="59"/>
      <c r="I4" s="59"/>
      <c r="J4" s="59"/>
      <c r="K4" s="59"/>
      <c r="L4" s="59" t="s">
        <v>8</v>
      </c>
      <c r="M4" s="60"/>
      <c r="N4" s="61"/>
      <c r="O4" s="9"/>
    </row>
    <row r="5" spans="1:25" ht="18" thickBot="1">
      <c r="A5" s="62" t="s">
        <v>2</v>
      </c>
      <c r="B5" s="62" t="s">
        <v>1</v>
      </c>
      <c r="C5" s="63" t="s">
        <v>9</v>
      </c>
      <c r="D5" s="64">
        <v>1</v>
      </c>
      <c r="E5" s="65">
        <v>2</v>
      </c>
      <c r="F5" s="65">
        <v>3</v>
      </c>
      <c r="G5" s="65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6">
        <v>10</v>
      </c>
      <c r="N5" s="61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67"/>
      <c r="B6" s="68"/>
      <c r="C6" s="69">
        <v>0.8</v>
      </c>
      <c r="D6" s="70"/>
      <c r="E6" s="70"/>
      <c r="F6" s="70"/>
      <c r="G6" s="70"/>
      <c r="H6" s="71"/>
      <c r="I6" s="71"/>
      <c r="J6" s="71"/>
      <c r="K6" s="72"/>
      <c r="L6" s="72"/>
      <c r="M6" s="72"/>
      <c r="N6" s="73">
        <f>(SUM(P6:Y6)*10)</f>
        <v>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67"/>
      <c r="B7" s="68"/>
      <c r="C7" s="69">
        <v>0.8</v>
      </c>
      <c r="D7" s="74"/>
      <c r="E7" s="74"/>
      <c r="F7" s="74"/>
      <c r="G7" s="74"/>
      <c r="H7" s="75"/>
      <c r="I7" s="75"/>
      <c r="J7" s="75"/>
      <c r="K7" s="76"/>
      <c r="L7" s="76"/>
      <c r="M7" s="76"/>
      <c r="N7" s="73">
        <f aca="true" t="shared" si="1" ref="N7:N13">(SUM(P7:Y7)*10)</f>
        <v>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67"/>
      <c r="B8" s="68"/>
      <c r="C8" s="69">
        <v>0.8</v>
      </c>
      <c r="D8" s="74"/>
      <c r="E8" s="74"/>
      <c r="F8" s="74"/>
      <c r="G8" s="74"/>
      <c r="H8" s="75"/>
      <c r="I8" s="75"/>
      <c r="J8" s="75"/>
      <c r="K8" s="76"/>
      <c r="L8" s="76"/>
      <c r="M8" s="76"/>
      <c r="N8" s="73">
        <f t="shared" si="1"/>
        <v>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67"/>
      <c r="B9" s="68"/>
      <c r="C9" s="69">
        <v>0.8</v>
      </c>
      <c r="D9" s="74"/>
      <c r="E9" s="74"/>
      <c r="F9" s="74"/>
      <c r="G9" s="74"/>
      <c r="H9" s="75"/>
      <c r="I9" s="75"/>
      <c r="J9" s="75"/>
      <c r="K9" s="76"/>
      <c r="L9" s="76"/>
      <c r="M9" s="76"/>
      <c r="N9" s="73">
        <f t="shared" si="1"/>
        <v>0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67"/>
      <c r="B10" s="68"/>
      <c r="C10" s="69">
        <v>0.8</v>
      </c>
      <c r="D10" s="74"/>
      <c r="E10" s="74"/>
      <c r="F10" s="74"/>
      <c r="G10" s="74"/>
      <c r="H10" s="75"/>
      <c r="I10" s="75"/>
      <c r="J10" s="75"/>
      <c r="K10" s="76"/>
      <c r="L10" s="76"/>
      <c r="M10" s="76"/>
      <c r="N10" s="73">
        <f t="shared" si="1"/>
        <v>0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67"/>
      <c r="B11" s="68"/>
      <c r="C11" s="69">
        <v>0.8</v>
      </c>
      <c r="D11" s="74"/>
      <c r="E11" s="74"/>
      <c r="F11" s="74"/>
      <c r="G11" s="74"/>
      <c r="H11" s="75"/>
      <c r="I11" s="75"/>
      <c r="J11" s="75"/>
      <c r="K11" s="76"/>
      <c r="L11" s="76"/>
      <c r="M11" s="76"/>
      <c r="N11" s="73">
        <f t="shared" si="1"/>
        <v>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67"/>
      <c r="B12" s="68"/>
      <c r="C12" s="69">
        <v>0.8</v>
      </c>
      <c r="D12" s="74"/>
      <c r="E12" s="74"/>
      <c r="F12" s="74"/>
      <c r="G12" s="74"/>
      <c r="H12" s="75"/>
      <c r="I12" s="75"/>
      <c r="J12" s="75"/>
      <c r="K12" s="76"/>
      <c r="L12" s="76"/>
      <c r="M12" s="76"/>
      <c r="N12" s="73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67"/>
      <c r="B13" s="68"/>
      <c r="C13" s="69">
        <v>0.8</v>
      </c>
      <c r="D13" s="74"/>
      <c r="E13" s="74"/>
      <c r="F13" s="74"/>
      <c r="G13" s="74"/>
      <c r="H13" s="75"/>
      <c r="I13" s="75"/>
      <c r="J13" s="75"/>
      <c r="K13" s="76"/>
      <c r="L13" s="76"/>
      <c r="M13" s="76"/>
      <c r="N13" s="73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15" ht="32.25" customHeight="1">
      <c r="A14" s="77">
        <f>SUM(A6:A13)</f>
        <v>0</v>
      </c>
      <c r="B14" s="78"/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9">
        <f>SUM(N6:N13)</f>
        <v>0</v>
      </c>
      <c r="O14" s="34"/>
    </row>
    <row r="15" spans="1:15" ht="12.75">
      <c r="A15" s="34"/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2.75">
      <c r="A16" s="34"/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3.25">
      <c r="A21" s="34"/>
      <c r="B21" s="18">
        <f ca="1">TODAY()</f>
        <v>42439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B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ht="12.75">
      <c r="A24" s="47" t="s">
        <v>52</v>
      </c>
    </row>
    <row r="26" ht="12.75">
      <c r="A26" s="2" t="s">
        <v>53</v>
      </c>
    </row>
    <row r="28" spans="1:5" ht="12.75">
      <c r="A28" s="2" t="s">
        <v>54</v>
      </c>
      <c r="E28" s="2" t="s">
        <v>55</v>
      </c>
    </row>
    <row r="32" spans="1:5" ht="12.75">
      <c r="A32" s="2" t="s">
        <v>56</v>
      </c>
      <c r="E32" s="2" t="s">
        <v>55</v>
      </c>
    </row>
    <row r="38" spans="1:5" ht="12.75">
      <c r="A38" s="2" t="s">
        <v>57</v>
      </c>
      <c r="E38" s="2" t="s">
        <v>55</v>
      </c>
    </row>
    <row r="42" ht="12.75">
      <c r="A42" s="2" t="s">
        <v>58</v>
      </c>
    </row>
    <row r="46" spans="1:13" ht="12.75">
      <c r="A46" s="48"/>
      <c r="B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4" ht="12.75">
      <c r="B47" s="2" t="s">
        <v>59</v>
      </c>
      <c r="D47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selection activeCell="H20" sqref="H20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11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3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/>
      <c r="K7" s="27" t="s">
        <v>11</v>
      </c>
      <c r="L7" s="27"/>
      <c r="M7" s="27"/>
      <c r="N7" s="21">
        <f aca="true" t="shared" si="0" ref="N7:N14">(SUM(P7:Y7)*10)</f>
        <v>8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0.8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/>
      <c r="K8" s="28"/>
      <c r="L8" s="28" t="s">
        <v>11</v>
      </c>
      <c r="M8" s="28"/>
      <c r="N8" s="21">
        <f t="shared" si="0"/>
        <v>9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0.9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/>
      <c r="J9" s="30"/>
      <c r="K9" s="28"/>
      <c r="L9" s="28" t="s">
        <v>11</v>
      </c>
      <c r="M9" s="28"/>
      <c r="N9" s="21">
        <f t="shared" si="0"/>
        <v>13.499999999999998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1.3499999999999999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 t="s">
        <v>11</v>
      </c>
      <c r="N10" s="21">
        <f t="shared" si="0"/>
        <v>10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1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 t="s">
        <v>11</v>
      </c>
      <c r="N11" s="21">
        <f t="shared" si="0"/>
        <v>20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2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/>
      <c r="K12" s="28"/>
      <c r="L12" s="28" t="s">
        <v>11</v>
      </c>
      <c r="M12" s="28"/>
      <c r="N12" s="21">
        <f t="shared" si="0"/>
        <v>4.5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0.45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/>
      <c r="J14" s="30"/>
      <c r="K14" s="28" t="s">
        <v>11</v>
      </c>
      <c r="L14" s="28"/>
      <c r="M14" s="28"/>
      <c r="N14" s="21">
        <f t="shared" si="0"/>
        <v>8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0.8</v>
      </c>
      <c r="X14" s="15">
        <f t="shared" si="8"/>
        <v>0</v>
      </c>
      <c r="Y14" s="15">
        <f t="shared" si="8"/>
        <v>0</v>
      </c>
    </row>
    <row r="15" spans="1:15" ht="37.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89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B16" sqref="B16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 t="s">
        <v>11</v>
      </c>
      <c r="J7" s="29"/>
      <c r="K7" s="27"/>
      <c r="L7" s="27"/>
      <c r="M7" s="27"/>
      <c r="N7" s="21">
        <f aca="true" t="shared" si="0" ref="N7:N14">(SUM(P7:Y7)*10)</f>
        <v>6.000000000000001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0.6000000000000001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 t="s">
        <v>11</v>
      </c>
      <c r="J8" s="30"/>
      <c r="K8" s="28"/>
      <c r="L8" s="28"/>
      <c r="M8" s="28"/>
      <c r="N8" s="21">
        <f t="shared" si="0"/>
        <v>6.000000000000001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0.6000000000000001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/>
      <c r="J9" s="30"/>
      <c r="K9" s="28" t="s">
        <v>11</v>
      </c>
      <c r="L9" s="28"/>
      <c r="M9" s="28"/>
      <c r="N9" s="21">
        <f t="shared" si="0"/>
        <v>12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1.2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 t="s">
        <v>11</v>
      </c>
      <c r="N10" s="21">
        <f t="shared" si="0"/>
        <v>10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1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 t="s">
        <v>11</v>
      </c>
      <c r="M11" s="28"/>
      <c r="N11" s="21">
        <f t="shared" si="0"/>
        <v>18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1.8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/>
      <c r="K12" s="28"/>
      <c r="L12" s="28" t="s">
        <v>11</v>
      </c>
      <c r="M12" s="28"/>
      <c r="N12" s="21">
        <f t="shared" si="0"/>
        <v>4.5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0.45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/>
      <c r="J14" s="30"/>
      <c r="K14" s="28" t="s">
        <v>11</v>
      </c>
      <c r="L14" s="28"/>
      <c r="M14" s="28"/>
      <c r="N14" s="21">
        <f t="shared" si="0"/>
        <v>8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0.8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80.5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4">
      <selection activeCell="B16" sqref="B16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/>
      <c r="K7" s="27" t="s">
        <v>11</v>
      </c>
      <c r="L7" s="27"/>
      <c r="M7" s="27"/>
      <c r="N7" s="21">
        <f aca="true" t="shared" si="0" ref="N7:N14">(SUM(P7:Y7)*10)</f>
        <v>8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0.8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/>
      <c r="K8" s="28"/>
      <c r="L8" s="28" t="s">
        <v>11</v>
      </c>
      <c r="M8" s="28"/>
      <c r="N8" s="21">
        <f t="shared" si="0"/>
        <v>9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0.9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/>
      <c r="J9" s="30" t="s">
        <v>11</v>
      </c>
      <c r="K9" s="28"/>
      <c r="L9" s="28"/>
      <c r="M9" s="28"/>
      <c r="N9" s="21">
        <f t="shared" si="0"/>
        <v>10.5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1.05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/>
      <c r="K10" s="28" t="s">
        <v>11</v>
      </c>
      <c r="L10" s="28"/>
      <c r="M10" s="28"/>
      <c r="N10" s="21">
        <f t="shared" si="0"/>
        <v>8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0.8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 t="s">
        <v>11</v>
      </c>
      <c r="M11" s="28"/>
      <c r="N11" s="21">
        <f t="shared" si="0"/>
        <v>18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1.8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 t="s">
        <v>11</v>
      </c>
      <c r="K12" s="28"/>
      <c r="L12" s="28"/>
      <c r="M12" s="28"/>
      <c r="N12" s="21">
        <f t="shared" si="0"/>
        <v>3.5000000000000004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0.35000000000000003</v>
      </c>
      <c r="W12" s="15">
        <f t="shared" si="6"/>
        <v>0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 t="s">
        <v>11</v>
      </c>
      <c r="J14" s="30"/>
      <c r="K14" s="28"/>
      <c r="L14" s="28"/>
      <c r="M14" s="28"/>
      <c r="N14" s="21">
        <f t="shared" si="0"/>
        <v>6.000000000000001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0.6000000000000001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79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4">
      <selection activeCell="B16" sqref="B16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 t="s">
        <v>11</v>
      </c>
      <c r="K7" s="27"/>
      <c r="L7" s="27"/>
      <c r="M7" s="27"/>
      <c r="N7" s="21">
        <f aca="true" t="shared" si="0" ref="N7:N14">(SUM(P7:Y7)*10)</f>
        <v>7.000000000000001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0.7000000000000001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 t="s">
        <v>11</v>
      </c>
      <c r="K8" s="28"/>
      <c r="L8" s="28"/>
      <c r="M8" s="28"/>
      <c r="N8" s="21">
        <f t="shared" si="0"/>
        <v>7.000000000000001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0.7000000000000001</v>
      </c>
      <c r="W8" s="15">
        <f t="shared" si="2"/>
        <v>0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 t="s">
        <v>11</v>
      </c>
      <c r="J9" s="30"/>
      <c r="K9" s="28"/>
      <c r="L9" s="28"/>
      <c r="M9" s="28"/>
      <c r="N9" s="21">
        <f t="shared" si="0"/>
        <v>9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0.8999999999999999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 t="s">
        <v>11</v>
      </c>
      <c r="I10" s="30"/>
      <c r="J10" s="30"/>
      <c r="K10" s="28"/>
      <c r="L10" s="28"/>
      <c r="M10" s="28"/>
      <c r="N10" s="21">
        <f t="shared" si="0"/>
        <v>5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0.5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 t="s">
        <v>11</v>
      </c>
      <c r="L11" s="28"/>
      <c r="M11" s="28"/>
      <c r="N11" s="21">
        <f t="shared" si="0"/>
        <v>16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1.6</v>
      </c>
      <c r="X11" s="15">
        <f t="shared" si="5"/>
        <v>0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/>
      <c r="J12" s="30"/>
      <c r="K12" s="28" t="s">
        <v>11</v>
      </c>
      <c r="L12" s="28"/>
      <c r="M12" s="28"/>
      <c r="N12" s="21">
        <f t="shared" si="0"/>
        <v>4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0.4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/>
      <c r="L13" s="28" t="s">
        <v>11</v>
      </c>
      <c r="M13" s="28"/>
      <c r="N13" s="21">
        <f t="shared" si="0"/>
        <v>18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1.8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/>
      <c r="J14" s="30"/>
      <c r="K14" s="28" t="s">
        <v>11</v>
      </c>
      <c r="L14" s="28"/>
      <c r="M14" s="28"/>
      <c r="N14" s="21">
        <f t="shared" si="0"/>
        <v>8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0.8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74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4">
      <selection activeCell="D12" sqref="D12"/>
    </sheetView>
  </sheetViews>
  <sheetFormatPr defaultColWidth="11.00390625" defaultRowHeight="12.75"/>
  <cols>
    <col min="1" max="1" width="14.00390625" style="2" customWidth="1"/>
    <col min="2" max="2" width="46.5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38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40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0.1</v>
      </c>
      <c r="B7" s="23" t="s">
        <v>21</v>
      </c>
      <c r="C7" s="22">
        <v>0.8</v>
      </c>
      <c r="D7" s="31"/>
      <c r="E7" s="31"/>
      <c r="F7" s="31"/>
      <c r="G7" s="31"/>
      <c r="H7" s="29"/>
      <c r="I7" s="29"/>
      <c r="J7" s="29"/>
      <c r="K7" s="27" t="s">
        <v>11</v>
      </c>
      <c r="L7" s="27"/>
      <c r="M7" s="27"/>
      <c r="N7" s="21">
        <f aca="true" t="shared" si="0" ref="N7:N14">(SUM(P7:Y7)*10)</f>
        <v>8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0.8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</v>
      </c>
      <c r="B8" s="23" t="s">
        <v>22</v>
      </c>
      <c r="C8" s="22">
        <v>0.8</v>
      </c>
      <c r="D8" s="32"/>
      <c r="E8" s="32"/>
      <c r="F8" s="32"/>
      <c r="G8" s="32"/>
      <c r="H8" s="30"/>
      <c r="I8" s="30"/>
      <c r="J8" s="30"/>
      <c r="K8" s="28" t="s">
        <v>11</v>
      </c>
      <c r="L8" s="28"/>
      <c r="M8" s="28"/>
      <c r="N8" s="21">
        <f t="shared" si="0"/>
        <v>8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0.8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0.15</v>
      </c>
      <c r="B9" s="23" t="s">
        <v>26</v>
      </c>
      <c r="C9" s="22">
        <v>0.8</v>
      </c>
      <c r="D9" s="32"/>
      <c r="E9" s="32"/>
      <c r="F9" s="32"/>
      <c r="G9" s="32"/>
      <c r="H9" s="30"/>
      <c r="I9" s="30" t="s">
        <v>11</v>
      </c>
      <c r="J9" s="30"/>
      <c r="K9" s="28"/>
      <c r="L9" s="28"/>
      <c r="M9" s="28"/>
      <c r="N9" s="21">
        <f t="shared" si="0"/>
        <v>9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0.8999999999999999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0.1</v>
      </c>
      <c r="B10" s="23" t="s">
        <v>42</v>
      </c>
      <c r="C10" s="22">
        <v>0.8</v>
      </c>
      <c r="D10" s="32"/>
      <c r="E10" s="32"/>
      <c r="F10" s="32"/>
      <c r="G10" s="32"/>
      <c r="H10" s="30"/>
      <c r="I10" s="30"/>
      <c r="J10" s="30" t="s">
        <v>11</v>
      </c>
      <c r="K10" s="28"/>
      <c r="L10" s="28"/>
      <c r="M10" s="28"/>
      <c r="N10" s="21">
        <f t="shared" si="0"/>
        <v>7.000000000000001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0.7000000000000001</v>
      </c>
      <c r="W10" s="15">
        <f t="shared" si="4"/>
        <v>0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0.2</v>
      </c>
      <c r="B11" s="23" t="s">
        <v>23</v>
      </c>
      <c r="C11" s="22">
        <v>0.8</v>
      </c>
      <c r="D11" s="32"/>
      <c r="E11" s="32"/>
      <c r="F11" s="32"/>
      <c r="G11" s="32"/>
      <c r="H11" s="30"/>
      <c r="I11" s="30"/>
      <c r="J11" s="30"/>
      <c r="K11" s="28" t="s">
        <v>11</v>
      </c>
      <c r="L11" s="28"/>
      <c r="M11" s="28"/>
      <c r="N11" s="21">
        <f t="shared" si="0"/>
        <v>16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1.6</v>
      </c>
      <c r="X11" s="15">
        <f t="shared" si="5"/>
        <v>0</v>
      </c>
      <c r="Y11" s="15">
        <f t="shared" si="5"/>
        <v>0</v>
      </c>
    </row>
    <row r="12" spans="1:25" ht="36" customHeight="1">
      <c r="A12" s="22">
        <v>0.05</v>
      </c>
      <c r="B12" s="23" t="s">
        <v>24</v>
      </c>
      <c r="C12" s="22">
        <v>0.8</v>
      </c>
      <c r="D12" s="32"/>
      <c r="E12" s="32"/>
      <c r="F12" s="32"/>
      <c r="G12" s="32"/>
      <c r="H12" s="30"/>
      <c r="I12" s="30" t="s">
        <v>11</v>
      </c>
      <c r="J12" s="30"/>
      <c r="K12" s="28"/>
      <c r="L12" s="28"/>
      <c r="M12" s="28"/>
      <c r="N12" s="21">
        <f t="shared" si="0"/>
        <v>3.0000000000000004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0.30000000000000004</v>
      </c>
      <c r="V12" s="15">
        <f t="shared" si="6"/>
        <v>0</v>
      </c>
      <c r="W12" s="15">
        <f t="shared" si="6"/>
        <v>0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0.2</v>
      </c>
      <c r="B13" s="23" t="s">
        <v>25</v>
      </c>
      <c r="C13" s="22">
        <v>0.8</v>
      </c>
      <c r="D13" s="32"/>
      <c r="E13" s="32"/>
      <c r="F13" s="32"/>
      <c r="G13" s="32"/>
      <c r="H13" s="30"/>
      <c r="I13" s="30"/>
      <c r="J13" s="30"/>
      <c r="K13" s="28" t="s">
        <v>11</v>
      </c>
      <c r="L13" s="28"/>
      <c r="M13" s="28"/>
      <c r="N13" s="21">
        <f t="shared" si="0"/>
        <v>16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1.6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0.1</v>
      </c>
      <c r="B14" s="23" t="s">
        <v>27</v>
      </c>
      <c r="C14" s="22">
        <v>0.8</v>
      </c>
      <c r="D14" s="32"/>
      <c r="E14" s="32"/>
      <c r="F14" s="32"/>
      <c r="G14" s="32"/>
      <c r="H14" s="30"/>
      <c r="I14" s="30" t="s">
        <v>11</v>
      </c>
      <c r="J14" s="30"/>
      <c r="K14" s="28"/>
      <c r="L14" s="28"/>
      <c r="M14" s="28"/>
      <c r="N14" s="21">
        <f t="shared" si="0"/>
        <v>6.000000000000001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0.6000000000000001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</row>
    <row r="15" spans="1:15" ht="35.25" customHeight="1">
      <c r="A15" s="36">
        <f>SUM(A7:A14)</f>
        <v>0.9999999999999999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73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9" r:id="rId3"/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70" zoomScaleNormal="70" zoomScalePageLayoutView="0" workbookViewId="0" topLeftCell="A1">
      <selection activeCell="B3" sqref="B3"/>
    </sheetView>
  </sheetViews>
  <sheetFormatPr defaultColWidth="11.00390625" defaultRowHeight="12.75"/>
  <cols>
    <col min="1" max="1" width="14.00390625" style="2" customWidth="1"/>
    <col min="2" max="2" width="55.00390625" style="2" customWidth="1"/>
    <col min="3" max="3" width="8.625" style="2" customWidth="1"/>
    <col min="4" max="4" width="4.00390625" style="2" customWidth="1"/>
    <col min="5" max="5" width="4.125" style="2" customWidth="1"/>
    <col min="6" max="6" width="4.25390625" style="2" customWidth="1"/>
    <col min="7" max="7" width="3.875" style="2" customWidth="1"/>
    <col min="8" max="8" width="4.25390625" style="2" customWidth="1"/>
    <col min="9" max="10" width="3.875" style="2" customWidth="1"/>
    <col min="11" max="12" width="4.50390625" style="2" customWidth="1"/>
    <col min="13" max="13" width="4.375" style="2" customWidth="1"/>
    <col min="14" max="14" width="8.75390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3.625" style="2" hidden="1" customWidth="1"/>
    <col min="24" max="24" width="2.00390625" style="2" hidden="1" customWidth="1"/>
    <col min="25" max="25" width="2.75390625" style="2" hidden="1" customWidth="1"/>
    <col min="26" max="16384" width="11.00390625" style="2" customWidth="1"/>
  </cols>
  <sheetData>
    <row r="1" spans="1:15" ht="12.75">
      <c r="A1" s="34" t="s">
        <v>28</v>
      </c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  <c r="N1" s="34" t="s">
        <v>41</v>
      </c>
      <c r="O1" s="34"/>
    </row>
    <row r="2" spans="1:15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 thickBot="1">
      <c r="A3" s="33" t="s">
        <v>3</v>
      </c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/>
    </row>
    <row r="4" spans="1:15" ht="17.25">
      <c r="A4" s="34"/>
      <c r="B4" s="34"/>
      <c r="C4" s="34"/>
      <c r="D4" s="5" t="s">
        <v>10</v>
      </c>
      <c r="E4" s="6"/>
      <c r="F4" s="6"/>
      <c r="G4" s="6"/>
      <c r="H4" s="6"/>
      <c r="I4" s="6"/>
      <c r="J4" s="6"/>
      <c r="K4" s="6"/>
      <c r="L4" s="6"/>
      <c r="M4" s="7"/>
      <c r="N4" s="19" t="s">
        <v>12</v>
      </c>
      <c r="O4" s="9"/>
    </row>
    <row r="5" spans="1:25" ht="12.75">
      <c r="A5" s="34"/>
      <c r="B5" s="34"/>
      <c r="C5" s="34"/>
      <c r="D5" s="8" t="s">
        <v>7</v>
      </c>
      <c r="E5" s="9"/>
      <c r="F5" s="9"/>
      <c r="G5" s="9"/>
      <c r="H5" s="9"/>
      <c r="I5" s="9"/>
      <c r="J5" s="9"/>
      <c r="K5" s="9"/>
      <c r="L5" s="9" t="s">
        <v>8</v>
      </c>
      <c r="M5" s="10"/>
      <c r="N5" s="20"/>
      <c r="O5" s="9"/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</row>
    <row r="6" spans="1:25" ht="36" customHeight="1" thickBot="1">
      <c r="A6" s="3" t="s">
        <v>2</v>
      </c>
      <c r="B6" s="3" t="s">
        <v>1</v>
      </c>
      <c r="C6" s="14" t="s">
        <v>9</v>
      </c>
      <c r="D6" s="11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3">
        <v>10</v>
      </c>
      <c r="N6" s="20"/>
      <c r="O6" s="37"/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</row>
    <row r="7" spans="1:25" ht="35.25" customHeight="1">
      <c r="A7" s="22">
        <v>0.25</v>
      </c>
      <c r="B7" s="23" t="s">
        <v>43</v>
      </c>
      <c r="C7" s="22">
        <v>0.8</v>
      </c>
      <c r="D7" s="31"/>
      <c r="E7" s="31"/>
      <c r="F7" s="31"/>
      <c r="G7" s="31"/>
      <c r="H7" s="29"/>
      <c r="I7" s="29"/>
      <c r="J7" s="29"/>
      <c r="K7" s="27"/>
      <c r="L7" s="27"/>
      <c r="M7" s="27"/>
      <c r="N7" s="21">
        <f aca="true" t="shared" si="0" ref="N7:N14">(SUM(P7:Y7)*10)</f>
        <v>0</v>
      </c>
      <c r="O7" s="37"/>
      <c r="P7" s="15">
        <f aca="true" t="shared" si="1" ref="P7:Y7">IF(D7="",0,D6*$A$7)</f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36" customHeight="1">
      <c r="A8" s="22">
        <v>0.15</v>
      </c>
      <c r="B8" s="23" t="s">
        <v>44</v>
      </c>
      <c r="C8" s="22">
        <v>0.8</v>
      </c>
      <c r="D8" s="32"/>
      <c r="E8" s="32"/>
      <c r="F8" s="32"/>
      <c r="G8" s="32"/>
      <c r="H8" s="30"/>
      <c r="I8" s="30"/>
      <c r="J8" s="30"/>
      <c r="K8" s="28"/>
      <c r="L8" s="28"/>
      <c r="M8" s="28"/>
      <c r="N8" s="21">
        <f t="shared" si="0"/>
        <v>0</v>
      </c>
      <c r="O8" s="37"/>
      <c r="P8" s="15">
        <f aca="true" t="shared" si="2" ref="P8:Y8">IF(D8="",0,D6*$A$8)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</row>
    <row r="9" spans="1:25" ht="34.5" customHeight="1">
      <c r="A9" s="22">
        <v>0.2</v>
      </c>
      <c r="B9" s="23" t="s">
        <v>45</v>
      </c>
      <c r="C9" s="22">
        <v>0.8</v>
      </c>
      <c r="D9" s="32"/>
      <c r="E9" s="32"/>
      <c r="F9" s="32"/>
      <c r="G9" s="32"/>
      <c r="H9" s="30"/>
      <c r="I9" s="30"/>
      <c r="J9" s="30"/>
      <c r="K9" s="28"/>
      <c r="L9" s="28"/>
      <c r="M9" s="28"/>
      <c r="N9" s="21">
        <f t="shared" si="0"/>
        <v>0</v>
      </c>
      <c r="O9" s="37"/>
      <c r="P9" s="15">
        <f aca="true" t="shared" si="3" ref="P9:Y9">IF(D9="",0,D6*$A$9)</f>
        <v>0</v>
      </c>
      <c r="Q9" s="15">
        <f t="shared" si="3"/>
        <v>0</v>
      </c>
      <c r="R9" s="15">
        <f t="shared" si="3"/>
        <v>0</v>
      </c>
      <c r="S9" s="15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</row>
    <row r="10" spans="1:25" ht="39" customHeight="1">
      <c r="A10" s="22">
        <v>0.05</v>
      </c>
      <c r="B10" s="23" t="s">
        <v>46</v>
      </c>
      <c r="C10" s="22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/>
      <c r="N10" s="21">
        <f t="shared" si="0"/>
        <v>0</v>
      </c>
      <c r="O10" s="37"/>
      <c r="P10" s="15">
        <f aca="true" t="shared" si="4" ref="P10:Y10">IF(D10="",0,D6*$A$10)</f>
        <v>0</v>
      </c>
      <c r="Q10" s="15">
        <f t="shared" si="4"/>
        <v>0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</row>
    <row r="11" spans="1:25" ht="36" customHeight="1">
      <c r="A11" s="22">
        <v>0.1</v>
      </c>
      <c r="B11" s="23" t="s">
        <v>47</v>
      </c>
      <c r="C11" s="22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/>
      <c r="N11" s="21">
        <f t="shared" si="0"/>
        <v>0</v>
      </c>
      <c r="O11" s="37"/>
      <c r="P11" s="15">
        <f aca="true" t="shared" si="5" ref="P11:Y11">IF(D11="",0,D6*$A$11)</f>
        <v>0</v>
      </c>
      <c r="Q11" s="15">
        <f t="shared" si="5"/>
        <v>0</v>
      </c>
      <c r="R11" s="15">
        <f t="shared" si="5"/>
        <v>0</v>
      </c>
      <c r="S11" s="15">
        <f t="shared" si="5"/>
        <v>0</v>
      </c>
      <c r="T11" s="15">
        <f t="shared" si="5"/>
        <v>0</v>
      </c>
      <c r="U11" s="15">
        <f t="shared" si="5"/>
        <v>0</v>
      </c>
      <c r="V11" s="15">
        <f t="shared" si="5"/>
        <v>0</v>
      </c>
      <c r="W11" s="15">
        <f t="shared" si="5"/>
        <v>0</v>
      </c>
      <c r="X11" s="15">
        <f t="shared" si="5"/>
        <v>0</v>
      </c>
      <c r="Y11" s="15">
        <f t="shared" si="5"/>
        <v>0</v>
      </c>
    </row>
    <row r="12" spans="1:25" ht="36" customHeight="1">
      <c r="A12" s="22">
        <v>0.15</v>
      </c>
      <c r="B12" s="23" t="s">
        <v>48</v>
      </c>
      <c r="C12" s="22">
        <v>0.8</v>
      </c>
      <c r="D12" s="32"/>
      <c r="E12" s="32"/>
      <c r="F12" s="32"/>
      <c r="G12" s="32"/>
      <c r="H12" s="30"/>
      <c r="I12" s="30"/>
      <c r="J12" s="30"/>
      <c r="K12" s="28"/>
      <c r="L12" s="28"/>
      <c r="M12" s="28"/>
      <c r="N12" s="21">
        <f t="shared" si="0"/>
        <v>0</v>
      </c>
      <c r="O12" s="37"/>
      <c r="P12" s="15">
        <f aca="true" t="shared" si="6" ref="P12:Y12">IF(D12="",0,D6*$A$12)</f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15">
        <f t="shared" si="6"/>
        <v>0</v>
      </c>
      <c r="V12" s="15">
        <f t="shared" si="6"/>
        <v>0</v>
      </c>
      <c r="W12" s="15">
        <f t="shared" si="6"/>
        <v>0</v>
      </c>
      <c r="X12" s="15">
        <f t="shared" si="6"/>
        <v>0</v>
      </c>
      <c r="Y12" s="15">
        <f t="shared" si="6"/>
        <v>0</v>
      </c>
    </row>
    <row r="13" spans="1:25" ht="36.75" customHeight="1">
      <c r="A13" s="22">
        <v>0.05</v>
      </c>
      <c r="B13" s="23" t="s">
        <v>49</v>
      </c>
      <c r="C13" s="22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0"/>
        <v>0</v>
      </c>
      <c r="O13" s="37"/>
      <c r="P13" s="15">
        <f aca="true" t="shared" si="7" ref="P13:Y13">IF(D13="",0,D6*$A$13)</f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</row>
    <row r="14" spans="1:25" ht="36" customHeight="1">
      <c r="A14" s="22">
        <v>0.05</v>
      </c>
      <c r="B14" s="23" t="s">
        <v>50</v>
      </c>
      <c r="C14" s="22">
        <v>0.8</v>
      </c>
      <c r="D14" s="32"/>
      <c r="E14" s="32"/>
      <c r="F14" s="32"/>
      <c r="G14" s="32"/>
      <c r="H14" s="30"/>
      <c r="I14" s="30"/>
      <c r="J14" s="30"/>
      <c r="K14" s="28"/>
      <c r="L14" s="28"/>
      <c r="M14" s="28"/>
      <c r="N14" s="21">
        <f t="shared" si="0"/>
        <v>0</v>
      </c>
      <c r="O14" s="33"/>
      <c r="P14" s="15">
        <f aca="true" t="shared" si="8" ref="P14:Y14">IF(D14="",0,D6*$A$14)</f>
        <v>0</v>
      </c>
      <c r="Q14" s="15">
        <f t="shared" si="8"/>
        <v>0</v>
      </c>
      <c r="R14" s="15">
        <f t="shared" si="8"/>
        <v>0</v>
      </c>
      <c r="S14" s="15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</row>
    <row r="15" spans="1:15" ht="37.5" customHeight="1">
      <c r="A15" s="36">
        <f>SUM(A7:A14)</f>
        <v>1.0000000000000002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1">
        <f>SUM(N7:N14)</f>
        <v>0</v>
      </c>
      <c r="O15" s="34"/>
    </row>
    <row r="16" spans="1:15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>
      <c r="A19" s="34"/>
      <c r="B19" s="34" t="s">
        <v>13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3.25">
      <c r="A20" s="34"/>
      <c r="B20" s="18">
        <v>40422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4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1" r:id="rId3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70" zoomScaleNormal="70" zoomScalePageLayoutView="0" workbookViewId="0" topLeftCell="A1">
      <selection activeCell="B11" sqref="B11"/>
    </sheetView>
  </sheetViews>
  <sheetFormatPr defaultColWidth="11.00390625" defaultRowHeight="12.75"/>
  <cols>
    <col min="1" max="1" width="14.25390625" style="2" customWidth="1"/>
    <col min="2" max="2" width="47.625" style="2" customWidth="1"/>
    <col min="3" max="3" width="8.625" style="46" customWidth="1"/>
    <col min="4" max="4" width="2.375" style="2" customWidth="1"/>
    <col min="5" max="6" width="2.50390625" style="2" customWidth="1"/>
    <col min="7" max="10" width="2.375" style="2" customWidth="1"/>
    <col min="11" max="11" width="2.25390625" style="2" customWidth="1"/>
    <col min="12" max="12" width="2.375" style="2" customWidth="1"/>
    <col min="13" max="13" width="2.75390625" style="2" bestFit="1" customWidth="1"/>
    <col min="14" max="14" width="8.625" style="2" customWidth="1"/>
    <col min="15" max="15" width="6.50390625" style="2" customWidth="1"/>
    <col min="16" max="16" width="4.375" style="2" hidden="1" customWidth="1"/>
    <col min="17" max="19" width="2.00390625" style="2" hidden="1" customWidth="1"/>
    <col min="20" max="20" width="4.50390625" style="2" hidden="1" customWidth="1"/>
    <col min="21" max="21" width="2.00390625" style="2" hidden="1" customWidth="1"/>
    <col min="22" max="22" width="7.00390625" style="2" hidden="1" customWidth="1"/>
    <col min="23" max="23" width="4.375" style="2" hidden="1" customWidth="1"/>
    <col min="24" max="24" width="4.125" style="2" hidden="1" customWidth="1"/>
    <col min="25" max="25" width="2.75390625" style="2" hidden="1" customWidth="1"/>
    <col min="26" max="16384" width="11.00390625" style="2" customWidth="1"/>
  </cols>
  <sheetData>
    <row r="1" spans="1:15" ht="23.25">
      <c r="A1" s="33" t="s">
        <v>0</v>
      </c>
      <c r="B1" s="34"/>
      <c r="C1" s="4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7.75" customHeight="1" thickBot="1">
      <c r="A2" s="33" t="s">
        <v>3</v>
      </c>
      <c r="B2" s="35" t="s">
        <v>60</v>
      </c>
      <c r="C2" s="41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5.5" customHeight="1">
      <c r="A3" s="34"/>
      <c r="B3" s="34"/>
      <c r="C3" s="41"/>
      <c r="D3" s="5" t="s">
        <v>10</v>
      </c>
      <c r="E3" s="6"/>
      <c r="F3" s="6"/>
      <c r="G3" s="6"/>
      <c r="H3" s="6"/>
      <c r="I3" s="6"/>
      <c r="J3" s="6"/>
      <c r="K3" s="6"/>
      <c r="L3" s="6"/>
      <c r="M3" s="7"/>
      <c r="N3" s="19" t="s">
        <v>12</v>
      </c>
      <c r="O3" s="16"/>
    </row>
    <row r="4" spans="1:15" ht="12.75">
      <c r="A4" s="34"/>
      <c r="B4" s="34"/>
      <c r="C4" s="41"/>
      <c r="D4" s="8" t="s">
        <v>7</v>
      </c>
      <c r="E4" s="9"/>
      <c r="F4" s="9"/>
      <c r="G4" s="9"/>
      <c r="H4" s="9"/>
      <c r="I4" s="9"/>
      <c r="J4" s="9"/>
      <c r="K4" s="9"/>
      <c r="L4" s="9" t="s">
        <v>8</v>
      </c>
      <c r="M4" s="10"/>
      <c r="N4" s="20"/>
      <c r="O4" s="9"/>
    </row>
    <row r="5" spans="1:25" ht="18" thickBot="1">
      <c r="A5" s="3" t="s">
        <v>2</v>
      </c>
      <c r="B5" s="3" t="s">
        <v>1</v>
      </c>
      <c r="C5" s="14" t="s">
        <v>9</v>
      </c>
      <c r="D5" s="11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3">
        <v>10</v>
      </c>
      <c r="N5" s="20"/>
      <c r="O5" s="9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5">
        <v>9</v>
      </c>
      <c r="Y5" s="15">
        <v>10</v>
      </c>
    </row>
    <row r="6" spans="1:25" ht="36" customHeight="1">
      <c r="A6" s="22">
        <v>0.5</v>
      </c>
      <c r="B6" s="44" t="s">
        <v>61</v>
      </c>
      <c r="C6" s="43">
        <v>0.8</v>
      </c>
      <c r="D6" s="31"/>
      <c r="E6" s="31"/>
      <c r="F6" s="31"/>
      <c r="G6" s="31"/>
      <c r="H6" s="29"/>
      <c r="I6" s="29"/>
      <c r="J6" s="29"/>
      <c r="K6" s="27"/>
      <c r="L6" s="27"/>
      <c r="M6" s="27"/>
      <c r="N6" s="21">
        <f>(SUM(P6:Y6)*10)</f>
        <v>0</v>
      </c>
      <c r="O6" s="37"/>
      <c r="P6" s="15">
        <f aca="true" t="shared" si="0" ref="P6:Y6">IF(D6="",0,D5*$A$6)</f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</row>
    <row r="7" spans="1:25" ht="35.25" customHeight="1">
      <c r="A7" s="22">
        <v>0.1</v>
      </c>
      <c r="B7" s="42" t="s">
        <v>62</v>
      </c>
      <c r="C7" s="43">
        <v>0.8</v>
      </c>
      <c r="D7" s="32"/>
      <c r="E7" s="32"/>
      <c r="F7" s="32"/>
      <c r="G7" s="32"/>
      <c r="H7" s="30"/>
      <c r="I7" s="30"/>
      <c r="J7" s="30"/>
      <c r="K7" s="28"/>
      <c r="L7" s="28"/>
      <c r="M7" s="28"/>
      <c r="N7" s="21">
        <f aca="true" t="shared" si="1" ref="N7:N13">(SUM(P7:Y7)*10)</f>
        <v>0</v>
      </c>
      <c r="O7" s="37"/>
      <c r="P7" s="15">
        <f>IF(D7="",0,D5*$A$7)</f>
        <v>0</v>
      </c>
      <c r="Q7" s="15">
        <f aca="true" t="shared" si="2" ref="Q7:Y7">IF(E7="",0,E5*$A$7)</f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</row>
    <row r="8" spans="1:25" ht="39" customHeight="1">
      <c r="A8" s="22">
        <v>0.05</v>
      </c>
      <c r="B8" s="49" t="s">
        <v>51</v>
      </c>
      <c r="C8" s="43">
        <v>0.8</v>
      </c>
      <c r="D8" s="32"/>
      <c r="E8" s="32"/>
      <c r="F8" s="32"/>
      <c r="G8" s="32"/>
      <c r="H8" s="30"/>
      <c r="I8" s="30"/>
      <c r="J8" s="30"/>
      <c r="K8" s="28"/>
      <c r="L8" s="28"/>
      <c r="M8" s="28"/>
      <c r="N8" s="21">
        <f t="shared" si="1"/>
        <v>0</v>
      </c>
      <c r="O8" s="37"/>
      <c r="P8" s="15">
        <f>IF(D8="",0,D5*$A$8)</f>
        <v>0</v>
      </c>
      <c r="Q8" s="15">
        <f aca="true" t="shared" si="3" ref="Q8:X8">IF(E8="",0,E5*$A$8)</f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>IF(M8="",0,M5*$A$8)</f>
        <v>0</v>
      </c>
    </row>
    <row r="9" spans="1:25" ht="42" customHeight="1">
      <c r="A9" s="22">
        <v>0.1</v>
      </c>
      <c r="B9" s="44" t="s">
        <v>64</v>
      </c>
      <c r="C9" s="43">
        <v>0.8</v>
      </c>
      <c r="D9" s="32"/>
      <c r="E9" s="32"/>
      <c r="F9" s="32"/>
      <c r="G9" s="32"/>
      <c r="H9" s="30"/>
      <c r="I9" s="30"/>
      <c r="J9" s="30"/>
      <c r="K9" s="28"/>
      <c r="L9" s="28"/>
      <c r="M9" s="28"/>
      <c r="N9" s="21">
        <f t="shared" si="1"/>
        <v>0</v>
      </c>
      <c r="O9" s="37"/>
      <c r="P9" s="15">
        <f>IF(D9="",0,D5*$A$9)</f>
        <v>0</v>
      </c>
      <c r="Q9" s="15">
        <f aca="true" t="shared" si="4" ref="Q9:Y9">IF(E9="",0,E5*$A$9)</f>
        <v>0</v>
      </c>
      <c r="R9" s="15">
        <f t="shared" si="4"/>
        <v>0</v>
      </c>
      <c r="S9" s="15">
        <f t="shared" si="4"/>
        <v>0</v>
      </c>
      <c r="T9" s="15">
        <f t="shared" si="4"/>
        <v>0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5">
        <f t="shared" si="4"/>
        <v>0</v>
      </c>
    </row>
    <row r="10" spans="1:25" ht="36.75" customHeight="1">
      <c r="A10" s="22">
        <v>0.15</v>
      </c>
      <c r="B10" s="49" t="s">
        <v>63</v>
      </c>
      <c r="C10" s="43">
        <v>0.8</v>
      </c>
      <c r="D10" s="32"/>
      <c r="E10" s="32"/>
      <c r="F10" s="32"/>
      <c r="G10" s="32"/>
      <c r="H10" s="30"/>
      <c r="I10" s="30"/>
      <c r="J10" s="30"/>
      <c r="K10" s="28"/>
      <c r="L10" s="28"/>
      <c r="M10" s="28"/>
      <c r="N10" s="21">
        <f t="shared" si="1"/>
        <v>0</v>
      </c>
      <c r="O10" s="37"/>
      <c r="P10" s="15">
        <f>IF(D10="",0,D5*$A$10)</f>
        <v>0</v>
      </c>
      <c r="Q10" s="15">
        <f aca="true" t="shared" si="5" ref="Q10:Y10">IF(E10="",0,E5*$A$10)</f>
        <v>0</v>
      </c>
      <c r="R10" s="15">
        <f t="shared" si="5"/>
        <v>0</v>
      </c>
      <c r="S10" s="15">
        <f t="shared" si="5"/>
        <v>0</v>
      </c>
      <c r="T10" s="15">
        <f t="shared" si="5"/>
        <v>0</v>
      </c>
      <c r="U10" s="15">
        <f t="shared" si="5"/>
        <v>0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</row>
    <row r="11" spans="1:25" ht="38.25" customHeight="1">
      <c r="A11" s="22">
        <v>0.1</v>
      </c>
      <c r="B11" s="42" t="s">
        <v>65</v>
      </c>
      <c r="C11" s="43">
        <v>0.8</v>
      </c>
      <c r="D11" s="32"/>
      <c r="E11" s="32"/>
      <c r="F11" s="32"/>
      <c r="G11" s="32"/>
      <c r="H11" s="30"/>
      <c r="I11" s="30"/>
      <c r="J11" s="30"/>
      <c r="K11" s="28"/>
      <c r="L11" s="28"/>
      <c r="M11" s="28"/>
      <c r="N11" s="21">
        <f t="shared" si="1"/>
        <v>0</v>
      </c>
      <c r="O11" s="37"/>
      <c r="P11" s="15">
        <f>IF(D11="",0,D5*$A$11)</f>
        <v>0</v>
      </c>
      <c r="Q11" s="15">
        <f aca="true" t="shared" si="6" ref="Q11:Y11">IF(E11="",0,E5*$A$11)</f>
        <v>0</v>
      </c>
      <c r="R11" s="15">
        <f t="shared" si="6"/>
        <v>0</v>
      </c>
      <c r="S11" s="15">
        <f t="shared" si="6"/>
        <v>0</v>
      </c>
      <c r="T11" s="15">
        <f t="shared" si="6"/>
        <v>0</v>
      </c>
      <c r="U11" s="15">
        <f t="shared" si="6"/>
        <v>0</v>
      </c>
      <c r="V11" s="15">
        <f t="shared" si="6"/>
        <v>0</v>
      </c>
      <c r="W11" s="15">
        <f t="shared" si="6"/>
        <v>0</v>
      </c>
      <c r="X11" s="15">
        <f t="shared" si="6"/>
        <v>0</v>
      </c>
      <c r="Y11" s="15">
        <f t="shared" si="6"/>
        <v>0</v>
      </c>
    </row>
    <row r="12" spans="1:25" ht="39" customHeight="1">
      <c r="A12" s="22"/>
      <c r="B12" s="44"/>
      <c r="C12" s="43">
        <v>0.8</v>
      </c>
      <c r="D12" s="32"/>
      <c r="E12" s="32"/>
      <c r="F12" s="32"/>
      <c r="G12" s="32"/>
      <c r="H12" s="30"/>
      <c r="I12" s="30"/>
      <c r="J12" s="30"/>
      <c r="K12" s="28"/>
      <c r="L12" s="28"/>
      <c r="M12" s="28"/>
      <c r="N12" s="21">
        <f t="shared" si="1"/>
        <v>0</v>
      </c>
      <c r="O12" s="37"/>
      <c r="P12" s="15">
        <f>IF(D12="",0,D5*$A$12)</f>
        <v>0</v>
      </c>
      <c r="Q12" s="15">
        <f aca="true" t="shared" si="7" ref="Q12:Y12">IF(E12="",0,E5*$A$12)</f>
        <v>0</v>
      </c>
      <c r="R12" s="15">
        <f t="shared" si="7"/>
        <v>0</v>
      </c>
      <c r="S12" s="15">
        <f t="shared" si="7"/>
        <v>0</v>
      </c>
      <c r="T12" s="15">
        <f t="shared" si="7"/>
        <v>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</row>
    <row r="13" spans="1:25" ht="42.75" customHeight="1">
      <c r="A13" s="22"/>
      <c r="B13" s="42"/>
      <c r="C13" s="43">
        <v>0.8</v>
      </c>
      <c r="D13" s="32"/>
      <c r="E13" s="32"/>
      <c r="F13" s="32"/>
      <c r="G13" s="32"/>
      <c r="H13" s="30"/>
      <c r="I13" s="30"/>
      <c r="J13" s="30"/>
      <c r="K13" s="28"/>
      <c r="L13" s="28"/>
      <c r="M13" s="28"/>
      <c r="N13" s="21">
        <f t="shared" si="1"/>
        <v>0</v>
      </c>
      <c r="O13" s="37"/>
      <c r="P13" s="15">
        <f>IF(D13="",0,$D$5*A13)</f>
        <v>0</v>
      </c>
      <c r="Q13" s="15">
        <f>IF(E13="",0,$E$5*A13)</f>
        <v>0</v>
      </c>
      <c r="R13" s="15">
        <f>IF(F13="",0,$F$5*A13)</f>
        <v>0</v>
      </c>
      <c r="S13" s="15">
        <f>IF(G13="",0,$G$5*A13)</f>
        <v>0</v>
      </c>
      <c r="T13" s="15">
        <f>IF(H13="",0,$H$5*A13)</f>
        <v>0</v>
      </c>
      <c r="U13" s="15">
        <f>IF(I13="",0,$I$5*A13)</f>
        <v>0</v>
      </c>
      <c r="V13" s="15">
        <f>IF(J13="",0,$J$5*A13)</f>
        <v>0</v>
      </c>
      <c r="W13" s="15">
        <f>IF(K13="",0,$K$5*A13)</f>
        <v>0</v>
      </c>
      <c r="X13" s="15">
        <f>IF(L13="",0,$L$5*A13)</f>
        <v>0</v>
      </c>
      <c r="Y13" s="15">
        <f>IF(M13="",0,$M$5*A13)</f>
        <v>0</v>
      </c>
    </row>
    <row r="14" spans="1:25" ht="41.25" customHeight="1">
      <c r="A14" s="22"/>
      <c r="B14" s="42"/>
      <c r="C14" s="43">
        <v>0.8</v>
      </c>
      <c r="D14" s="32"/>
      <c r="E14" s="32"/>
      <c r="F14" s="32"/>
      <c r="G14" s="32"/>
      <c r="H14" s="30"/>
      <c r="I14" s="30"/>
      <c r="J14" s="30"/>
      <c r="K14" s="28"/>
      <c r="L14" s="28"/>
      <c r="M14" s="28"/>
      <c r="N14" s="21">
        <f>(SUM(P14:Y14)*10)</f>
        <v>0</v>
      </c>
      <c r="O14" s="33"/>
      <c r="P14" s="15">
        <f>IF(D14="",0,$D$5*A14)</f>
        <v>0</v>
      </c>
      <c r="Q14" s="15">
        <f>IF(E14="",0,$E$5*A14)</f>
        <v>0</v>
      </c>
      <c r="R14" s="15">
        <f>IF(F14="",0,$F$5*A14)</f>
        <v>0</v>
      </c>
      <c r="S14" s="15">
        <f>IF(G14="",0,$G$5*A14)</f>
        <v>0</v>
      </c>
      <c r="T14" s="15">
        <f>IF(H14="",0,$H$5*A14)</f>
        <v>0</v>
      </c>
      <c r="U14" s="15">
        <f>IF(I14="",0,$I$5*A14)</f>
        <v>0</v>
      </c>
      <c r="V14" s="15">
        <f>IF(J14="",0,$J$5*A14)</f>
        <v>0</v>
      </c>
      <c r="W14" s="15">
        <f>IF(K14="",0,$K$5*A14)</f>
        <v>0</v>
      </c>
      <c r="X14" s="15">
        <f>IF(L14="",0,$L$5*A14)</f>
        <v>0</v>
      </c>
      <c r="Y14" s="15">
        <f>IF(M14="",0,$M$5*A14)</f>
        <v>0</v>
      </c>
    </row>
    <row r="15" spans="1:25" ht="34.5" customHeight="1">
      <c r="A15" s="22"/>
      <c r="B15" s="42"/>
      <c r="C15" s="43">
        <v>0.8</v>
      </c>
      <c r="D15" s="32"/>
      <c r="E15" s="32"/>
      <c r="F15" s="32"/>
      <c r="G15" s="32"/>
      <c r="H15" s="30"/>
      <c r="I15" s="30"/>
      <c r="J15" s="30"/>
      <c r="K15" s="28"/>
      <c r="L15" s="28"/>
      <c r="M15" s="28"/>
      <c r="N15" s="21">
        <f>(SUM(P15:Y15)*10)</f>
        <v>0</v>
      </c>
      <c r="O15" s="34"/>
      <c r="P15" s="15">
        <f>IF(D15="",0,$D$5*A15)</f>
        <v>0</v>
      </c>
      <c r="Q15" s="15">
        <f>IF(E15="",0,$E$5*A15)</f>
        <v>0</v>
      </c>
      <c r="R15" s="15">
        <f>IF(F15="",0,$F$5*A15)</f>
        <v>0</v>
      </c>
      <c r="S15" s="15">
        <f>IF(G15="",0,$G$5*A15)</f>
        <v>0</v>
      </c>
      <c r="T15" s="15">
        <f>IF(H15="",0,$H$5*A15)</f>
        <v>0</v>
      </c>
      <c r="U15" s="15">
        <f>IF(I15="",0,$I$5*A15)</f>
        <v>0</v>
      </c>
      <c r="V15" s="15">
        <f>IF(J15="",0,$J$5*A15)</f>
        <v>0</v>
      </c>
      <c r="W15" s="15">
        <f>IF(K15="",0,$K$5*A15)</f>
        <v>0</v>
      </c>
      <c r="X15" s="15">
        <f>IF(L15="",0,$L$5*A15)</f>
        <v>0</v>
      </c>
      <c r="Y15" s="15">
        <f>IF(M15="",0,$M$5*A15)</f>
        <v>0</v>
      </c>
    </row>
    <row r="16" spans="1:25" ht="37.5" customHeight="1">
      <c r="A16" s="22"/>
      <c r="B16" s="44"/>
      <c r="C16" s="43">
        <v>0.8</v>
      </c>
      <c r="D16" s="32"/>
      <c r="E16" s="32"/>
      <c r="F16" s="32"/>
      <c r="G16" s="32"/>
      <c r="H16" s="30"/>
      <c r="I16" s="30"/>
      <c r="J16" s="30"/>
      <c r="K16" s="28"/>
      <c r="L16" s="28"/>
      <c r="M16" s="28"/>
      <c r="N16" s="21">
        <f>(SUM(P16:Y16)*10)</f>
        <v>0</v>
      </c>
      <c r="O16" s="34"/>
      <c r="P16" s="15">
        <f>IF(D16="",0,$D$5*A16)</f>
        <v>0</v>
      </c>
      <c r="Q16" s="15">
        <f>IF(E16="",0,$E$5*A16)</f>
        <v>0</v>
      </c>
      <c r="R16" s="15">
        <f>IF(F16="",0,$F$5*A16)</f>
        <v>0</v>
      </c>
      <c r="S16" s="15">
        <f>IF(G16="",0,$G$5*A16)</f>
        <v>0</v>
      </c>
      <c r="T16" s="15">
        <f>IF(H16="",0,$H$5*A16)</f>
        <v>0</v>
      </c>
      <c r="U16" s="15">
        <f>IF(I16="",0,$I$5*A16)</f>
        <v>0</v>
      </c>
      <c r="V16" s="15">
        <f>IF(J16="",0,$J$5*A16)</f>
        <v>0</v>
      </c>
      <c r="W16" s="15">
        <f>IF(K16="",0,$K$5*A16)</f>
        <v>0</v>
      </c>
      <c r="X16" s="15">
        <f>IF(L16="",0,$L$5*A16)</f>
        <v>0</v>
      </c>
      <c r="Y16" s="15">
        <f>IF(M16="",0,$M$5*A16)</f>
        <v>0</v>
      </c>
    </row>
    <row r="17" spans="1:25" ht="37.5" customHeight="1">
      <c r="A17" s="22"/>
      <c r="B17" s="42"/>
      <c r="C17" s="43">
        <v>0.8</v>
      </c>
      <c r="D17" s="32"/>
      <c r="E17" s="32"/>
      <c r="F17" s="32"/>
      <c r="G17" s="32"/>
      <c r="H17" s="30"/>
      <c r="I17" s="30"/>
      <c r="J17" s="30"/>
      <c r="K17" s="28"/>
      <c r="L17" s="28"/>
      <c r="M17" s="28"/>
      <c r="N17" s="21">
        <f>(SUM(P17:Y17)*10)</f>
        <v>0</v>
      </c>
      <c r="O17" s="34"/>
      <c r="P17" s="15">
        <f>IF(D17="",0,$D$5*A17)</f>
        <v>0</v>
      </c>
      <c r="Q17" s="15">
        <f>IF(E17="",0,$E$5*A17)</f>
        <v>0</v>
      </c>
      <c r="R17" s="15">
        <f>IF(F17="",0,$F$5*A17)</f>
        <v>0</v>
      </c>
      <c r="S17" s="15">
        <f>IF(G17="",0,$G$5*A17)</f>
        <v>0</v>
      </c>
      <c r="T17" s="15">
        <f>IF(H17="",0,$H$5*A17)</f>
        <v>0</v>
      </c>
      <c r="U17" s="15">
        <f>IF(I17="",0,$I$5*A17)</f>
        <v>0</v>
      </c>
      <c r="V17" s="15">
        <f>IF(J17="",0,$J$5*A17)</f>
        <v>0</v>
      </c>
      <c r="W17" s="15">
        <f>IF(K17="",0,$K$5*A17)</f>
        <v>0</v>
      </c>
      <c r="X17" s="15">
        <f>IF(L17="",0,$L$5*A17)</f>
        <v>0</v>
      </c>
      <c r="Y17" s="15">
        <f>IF(M17="",0,$M$5*A17)</f>
        <v>0</v>
      </c>
    </row>
    <row r="18" spans="1:15" ht="32.25" customHeight="1">
      <c r="A18" s="36">
        <f>SUM(A6:A17)</f>
        <v>1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5">
        <f>SUM(N6:N17)</f>
        <v>0</v>
      </c>
      <c r="O18" s="34"/>
    </row>
    <row r="19" spans="1:15" ht="12.75">
      <c r="A19" s="34"/>
      <c r="C19" s="4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4"/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>
      <c r="A21" s="34"/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2.75">
      <c r="A22" s="34"/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4"/>
      <c r="C23" s="4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34"/>
      <c r="C24" s="4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3.25">
      <c r="A25" s="34"/>
      <c r="B25" s="18">
        <f ca="1">TODAY()</f>
        <v>42439</v>
      </c>
      <c r="C25" s="4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4"/>
      <c r="B26" s="34"/>
      <c r="C26" s="4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8" ht="12.75">
      <c r="A28" s="47" t="s">
        <v>52</v>
      </c>
    </row>
    <row r="30" ht="12.75">
      <c r="A30" s="2" t="s">
        <v>53</v>
      </c>
    </row>
    <row r="32" spans="1:5" ht="12.75">
      <c r="A32" s="2" t="s">
        <v>54</v>
      </c>
      <c r="E32" s="2" t="s">
        <v>55</v>
      </c>
    </row>
    <row r="36" spans="1:5" ht="12.75">
      <c r="A36" s="2" t="s">
        <v>56</v>
      </c>
      <c r="E36" s="2" t="s">
        <v>55</v>
      </c>
    </row>
    <row r="42" spans="1:5" ht="12.75">
      <c r="A42" s="2" t="s">
        <v>57</v>
      </c>
      <c r="E42" s="2" t="s">
        <v>55</v>
      </c>
    </row>
    <row r="46" ht="12.75">
      <c r="A46" s="2" t="s">
        <v>58</v>
      </c>
    </row>
    <row r="50" spans="1:13" ht="12.75">
      <c r="A50" s="48"/>
      <c r="B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4" ht="12.75">
      <c r="B51" s="2" t="s">
        <v>59</v>
      </c>
      <c r="D51" s="2" t="s">
        <v>59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[i.b.k.c.]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Schimmel</dc:creator>
  <cp:keywords/>
  <dc:description/>
  <cp:lastModifiedBy>könig</cp:lastModifiedBy>
  <cp:lastPrinted>2014-10-17T15:46:51Z</cp:lastPrinted>
  <dcterms:created xsi:type="dcterms:W3CDTF">2009-11-17T12:52:52Z</dcterms:created>
  <dcterms:modified xsi:type="dcterms:W3CDTF">2016-03-10T08:45:06Z</dcterms:modified>
  <cp:category/>
  <cp:version/>
  <cp:contentType/>
  <cp:contentStatus/>
</cp:coreProperties>
</file>